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25725"/>
</workbook>
</file>

<file path=xl/calcChain.xml><?xml version="1.0" encoding="utf-8"?>
<calcChain xmlns="http://schemas.openxmlformats.org/spreadsheetml/2006/main">
  <c r="R32" i="4"/>
  <c r="R31"/>
  <c r="P31"/>
  <c r="R30"/>
  <c r="P30"/>
  <c r="R29"/>
  <c r="P29"/>
  <c r="R28"/>
  <c r="P28"/>
  <c r="R27"/>
  <c r="P27"/>
  <c r="R26"/>
  <c r="P26"/>
  <c r="R25"/>
  <c r="P25"/>
  <c r="R24"/>
  <c r="P24"/>
  <c r="R23"/>
  <c r="P22"/>
  <c r="R22" s="1"/>
  <c r="P21"/>
  <c r="R21" s="1"/>
  <c r="P20"/>
  <c r="R20" s="1"/>
  <c r="P19"/>
  <c r="R19" s="1"/>
  <c r="P18"/>
  <c r="R18" s="1"/>
  <c r="P17"/>
  <c r="R17" s="1"/>
  <c r="P16"/>
  <c r="R16" s="1"/>
  <c r="F5"/>
  <c r="R32" i="3"/>
  <c r="P31"/>
  <c r="R31" s="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F5"/>
  <c r="R32" i="2"/>
  <c r="R31"/>
  <c r="P31"/>
  <c r="R30"/>
  <c r="P29"/>
  <c r="R29" s="1"/>
  <c r="R28"/>
  <c r="P28"/>
  <c r="R27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H5" s="1"/>
  <c r="R16"/>
  <c r="R33" s="1"/>
  <c r="F5"/>
  <c r="R32" i="1"/>
  <c r="P31"/>
  <c r="R31" s="1"/>
  <c r="P30"/>
  <c r="R30" s="1"/>
  <c r="P29"/>
  <c r="R29" s="1"/>
  <c r="P28"/>
  <c r="R28" s="1"/>
  <c r="P27"/>
  <c r="R27" s="1"/>
  <c r="P26"/>
  <c r="R26" s="1"/>
  <c r="P25"/>
  <c r="R25" s="1"/>
  <c r="P24"/>
  <c r="R24" s="1"/>
  <c r="P23"/>
  <c r="R23" s="1"/>
  <c r="P22"/>
  <c r="R22" s="1"/>
  <c r="P21"/>
  <c r="R21" s="1"/>
  <c r="P20"/>
  <c r="R20" s="1"/>
  <c r="P19"/>
  <c r="R19" s="1"/>
  <c r="P18"/>
  <c r="R18" s="1"/>
  <c r="P17"/>
  <c r="R17" s="1"/>
  <c r="P16"/>
  <c r="R16" s="1"/>
  <c r="R33" s="1"/>
  <c r="F5"/>
  <c r="R33" i="4" l="1"/>
  <c r="R33" i="3"/>
</calcChain>
</file>

<file path=xl/sharedStrings.xml><?xml version="1.0" encoding="utf-8"?>
<sst xmlns="http://schemas.openxmlformats.org/spreadsheetml/2006/main" count="287" uniqueCount="69">
  <si>
    <t>МЕНЮ-ТРЕБОВАНИЕ на выдачу продуктов питания № 9</t>
  </si>
  <si>
    <t>№7</t>
  </si>
  <si>
    <t>ОБЕД от 7 до 11 лет</t>
  </si>
  <si>
    <t>Ио директора МБОУ Салбинская СОШ _________Алтынце А.Ю.</t>
  </si>
  <si>
    <t>Форма по ОКУД</t>
  </si>
  <si>
    <t>плановая стоимость одного дня</t>
  </si>
  <si>
    <t>Количество довольствующихся по плановой стоимости</t>
  </si>
  <si>
    <t>плановая стоимость на всех довольствующихся</t>
  </si>
  <si>
    <t>фактическая стоимость</t>
  </si>
  <si>
    <t>На 15 апреля 2022</t>
  </si>
  <si>
    <t>Учреждение МБОУ Салбинская СОШ</t>
  </si>
  <si>
    <t>Материально-ответственное лицо  Алтынцева О.В.</t>
  </si>
  <si>
    <t>Наименование продуктов</t>
  </si>
  <si>
    <t>Ед.изм.</t>
  </si>
  <si>
    <t>Количество продуктов питания, подлежащих закладке</t>
  </si>
  <si>
    <t>Израсходовано</t>
  </si>
  <si>
    <t>Цена</t>
  </si>
  <si>
    <t>сумма</t>
  </si>
  <si>
    <t>ЗАВТРАК</t>
  </si>
  <si>
    <t>ОБЕД</t>
  </si>
  <si>
    <t>Учащиеся</t>
  </si>
  <si>
    <t>Суп с клецками</t>
  </si>
  <si>
    <t xml:space="preserve">Картофельное пюре </t>
  </si>
  <si>
    <t>Гуляш из курицы</t>
  </si>
  <si>
    <t>Компот</t>
  </si>
  <si>
    <t>Хлеб</t>
  </si>
  <si>
    <t>Котлеты</t>
  </si>
  <si>
    <t>кг</t>
  </si>
  <si>
    <t>Молоко</t>
  </si>
  <si>
    <t>Птица</t>
  </si>
  <si>
    <t>шт</t>
  </si>
  <si>
    <t>Масло растительное</t>
  </si>
  <si>
    <t>Масло сливочное</t>
  </si>
  <si>
    <t>Картофель</t>
  </si>
  <si>
    <t>Морковь</t>
  </si>
  <si>
    <t>Лук</t>
  </si>
  <si>
    <t>Сахарный песок</t>
  </si>
  <si>
    <t>Сухофрукты</t>
  </si>
  <si>
    <t>Соль йодированая</t>
  </si>
  <si>
    <t>Т.паста</t>
  </si>
  <si>
    <t>Яблоки</t>
  </si>
  <si>
    <t>Яйцо</t>
  </si>
  <si>
    <t>Мука</t>
  </si>
  <si>
    <t xml:space="preserve">Итого: </t>
  </si>
  <si>
    <t xml:space="preserve">Бухгалтер </t>
  </si>
  <si>
    <t>Повар</t>
  </si>
  <si>
    <t>О.А.Соболева</t>
  </si>
  <si>
    <t>(подпись)</t>
  </si>
  <si>
    <t>Завхоз</t>
  </si>
  <si>
    <t>О.В.Алтынцева</t>
  </si>
  <si>
    <t>Е.А.Хасанова</t>
  </si>
  <si>
    <t>№ 8</t>
  </si>
  <si>
    <t>Гор.завтр от 11 до 18 лет</t>
  </si>
  <si>
    <t>Ио директора МБОУ Салбинская СОШ _________А.Ю.Алтынцев</t>
  </si>
  <si>
    <t>Материально-ответственное лицо  О.В.Алтынцева</t>
  </si>
  <si>
    <t>Картофельное пюре</t>
  </si>
  <si>
    <t>Макаронные изделия</t>
  </si>
  <si>
    <t>Т.ПАСТА</t>
  </si>
  <si>
    <t>Чай</t>
  </si>
  <si>
    <t>Мандарины</t>
  </si>
  <si>
    <t xml:space="preserve">Соль </t>
  </si>
  <si>
    <t>0,0,69</t>
  </si>
  <si>
    <t>Пшено</t>
  </si>
  <si>
    <t>Алтынцева О.В.</t>
  </si>
  <si>
    <t>№8</t>
  </si>
  <si>
    <t>ОВЗ от 7 до 11 лет</t>
  </si>
  <si>
    <t>Картофельное пюре Гуляш</t>
  </si>
  <si>
    <t>ОВЗ от 11 до 18 лет</t>
  </si>
  <si>
    <t>Мясо кур охл.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</si>
</sst>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0.000"/>
  </numFmts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166">
    <xf numFmtId="0" fontId="0" fillId="0" borderId="0" xfId="0"/>
    <xf numFmtId="0" fontId="1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/>
    <xf numFmtId="0" fontId="0" fillId="0" borderId="0" xfId="0" applyAlignment="1"/>
    <xf numFmtId="0" fontId="3" fillId="0" borderId="2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0" fillId="0" borderId="0" xfId="0" applyBorder="1"/>
    <xf numFmtId="0" fontId="1" fillId="0" borderId="2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left" vertical="center"/>
    </xf>
    <xf numFmtId="0" fontId="2" fillId="0" borderId="5" xfId="1" applyNumberFormat="1" applyFont="1" applyBorder="1" applyAlignment="1">
      <alignment horizontal="center" vertical="center"/>
    </xf>
    <xf numFmtId="0" fontId="2" fillId="0" borderId="24" xfId="1" applyNumberFormat="1" applyFont="1" applyBorder="1" applyAlignment="1">
      <alignment horizontal="center"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6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right" vertical="center" wrapText="1"/>
    </xf>
    <xf numFmtId="165" fontId="1" fillId="0" borderId="27" xfId="1" applyNumberFormat="1" applyFont="1" applyBorder="1" applyAlignment="1">
      <alignment horizontal="center" vertical="center"/>
    </xf>
    <xf numFmtId="2" fontId="1" fillId="0" borderId="27" xfId="1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right" vertical="center" wrapText="1"/>
    </xf>
    <xf numFmtId="2" fontId="1" fillId="0" borderId="15" xfId="1" applyNumberFormat="1" applyFont="1" applyBorder="1" applyAlignment="1">
      <alignment horizontal="right" vertical="center" wrapText="1"/>
    </xf>
    <xf numFmtId="0" fontId="1" fillId="3" borderId="2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" fillId="3" borderId="21" xfId="1" applyFont="1" applyFill="1" applyBorder="1" applyAlignment="1">
      <alignment horizontal="right" vertical="center" wrapText="1"/>
    </xf>
    <xf numFmtId="165" fontId="1" fillId="3" borderId="27" xfId="1" applyNumberFormat="1" applyFont="1" applyFill="1" applyBorder="1" applyAlignment="1">
      <alignment horizontal="center" vertical="center"/>
    </xf>
    <xf numFmtId="2" fontId="1" fillId="3" borderId="15" xfId="1" applyNumberFormat="1" applyFont="1" applyFill="1" applyBorder="1" applyAlignment="1">
      <alignment horizontal="right" vertical="center" wrapText="1"/>
    </xf>
    <xf numFmtId="2" fontId="1" fillId="3" borderId="2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center" vertical="center" wrapText="1"/>
    </xf>
    <xf numFmtId="0" fontId="1" fillId="3" borderId="9" xfId="1" applyNumberFormat="1" applyFont="1" applyFill="1" applyBorder="1" applyAlignment="1">
      <alignment horizontal="center" vertical="center" wrapText="1"/>
    </xf>
    <xf numFmtId="0" fontId="1" fillId="3" borderId="21" xfId="1" applyNumberFormat="1" applyFont="1" applyFill="1" applyBorder="1" applyAlignment="1">
      <alignment horizontal="center" vertical="center" wrapText="1"/>
    </xf>
    <xf numFmtId="0" fontId="1" fillId="3" borderId="2" xfId="1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2" fontId="4" fillId="3" borderId="15" xfId="0" applyNumberFormat="1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36" xfId="0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0" xfId="0" applyFont="1"/>
    <xf numFmtId="0" fontId="4" fillId="0" borderId="0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1" xfId="0" applyBorder="1"/>
    <xf numFmtId="0" fontId="6" fillId="3" borderId="2" xfId="0" applyFont="1" applyFill="1" applyBorder="1" applyAlignment="1">
      <alignment horizontal="right" vertical="center" wrapText="1"/>
    </xf>
    <xf numFmtId="2" fontId="6" fillId="4" borderId="2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7" fillId="0" borderId="35" xfId="0" applyFont="1" applyBorder="1" applyAlignment="1">
      <alignment horizontal="right"/>
    </xf>
    <xf numFmtId="0" fontId="4" fillId="0" borderId="36" xfId="0" applyFont="1" applyBorder="1" applyAlignment="1">
      <alignment horizontal="right" wrapText="1"/>
    </xf>
    <xf numFmtId="0" fontId="0" fillId="0" borderId="36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right" vertical="center" wrapText="1"/>
    </xf>
    <xf numFmtId="0" fontId="6" fillId="0" borderId="30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3" borderId="9" xfId="1" applyNumberFormat="1" applyFont="1" applyFill="1" applyBorder="1" applyAlignment="1">
      <alignment horizontal="left" vertical="center" wrapText="1"/>
    </xf>
    <xf numFmtId="0" fontId="1" fillId="3" borderId="16" xfId="1" applyNumberFormat="1" applyFont="1" applyFill="1" applyBorder="1" applyAlignment="1">
      <alignment horizontal="left" vertical="center" wrapText="1"/>
    </xf>
    <xf numFmtId="0" fontId="1" fillId="3" borderId="8" xfId="1" applyNumberFormat="1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center" vertical="center" textRotation="90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20" xfId="1" applyNumberFormat="1" applyFont="1" applyBorder="1" applyAlignment="1">
      <alignment horizontal="center" vertical="center" wrapText="1"/>
    </xf>
    <xf numFmtId="0" fontId="2" fillId="0" borderId="17" xfId="1" applyNumberFormat="1" applyFont="1" applyBorder="1" applyAlignment="1">
      <alignment horizontal="center" vertical="center" wrapText="1"/>
    </xf>
    <xf numFmtId="0" fontId="2" fillId="0" borderId="21" xfId="1" applyNumberFormat="1" applyFont="1" applyBorder="1" applyAlignment="1">
      <alignment horizontal="center" vertical="center" wrapText="1"/>
    </xf>
    <xf numFmtId="49" fontId="2" fillId="0" borderId="18" xfId="1" applyNumberFormat="1" applyFont="1" applyBorder="1" applyAlignment="1">
      <alignment horizontal="center" vertical="center" wrapText="1"/>
    </xf>
    <xf numFmtId="0" fontId="2" fillId="0" borderId="9" xfId="1" applyNumberFormat="1" applyFont="1" applyBorder="1" applyAlignment="1">
      <alignment horizontal="center" vertical="center" wrapText="1"/>
    </xf>
    <xf numFmtId="0" fontId="2" fillId="0" borderId="19" xfId="1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1" fillId="0" borderId="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textRotation="90" wrapText="1"/>
    </xf>
    <xf numFmtId="164" fontId="1" fillId="0" borderId="3" xfId="1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1" fillId="0" borderId="6" xfId="1" applyNumberFormat="1" applyFont="1" applyBorder="1" applyAlignment="1">
      <alignment horizontal="center" vertical="center" wrapText="1"/>
    </xf>
    <xf numFmtId="164" fontId="1" fillId="0" borderId="1" xfId="1" applyNumberFormat="1" applyFont="1" applyBorder="1" applyAlignment="1">
      <alignment horizontal="center" vertical="center" wrapText="1"/>
    </xf>
    <xf numFmtId="164" fontId="1" fillId="0" borderId="7" xfId="1" applyNumberFormat="1" applyFont="1" applyBorder="1" applyAlignment="1">
      <alignment horizontal="center" vertical="center" wrapText="1"/>
    </xf>
    <xf numFmtId="0" fontId="1" fillId="0" borderId="8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164" fontId="1" fillId="0" borderId="2" xfId="1" applyNumberFormat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2" fontId="1" fillId="2" borderId="3" xfId="1" applyNumberFormat="1" applyFont="1" applyFill="1" applyBorder="1" applyAlignment="1">
      <alignment horizontal="center" vertical="center" wrapText="1"/>
    </xf>
    <xf numFmtId="0" fontId="1" fillId="2" borderId="5" xfId="1" applyNumberFormat="1" applyFont="1" applyFill="1" applyBorder="1" applyAlignment="1">
      <alignment horizontal="center" vertical="center" wrapText="1"/>
    </xf>
    <xf numFmtId="0" fontId="1" fillId="2" borderId="10" xfId="1" applyNumberFormat="1" applyFont="1" applyFill="1" applyBorder="1" applyAlignment="1">
      <alignment horizontal="center" vertical="center" wrapText="1"/>
    </xf>
    <xf numFmtId="0" fontId="1" fillId="2" borderId="11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textRotation="90" wrapText="1"/>
    </xf>
    <xf numFmtId="0" fontId="2" fillId="0" borderId="14" xfId="1" applyNumberFormat="1" applyFont="1" applyBorder="1" applyAlignment="1">
      <alignment horizontal="center" vertical="center" textRotation="90" wrapText="1"/>
    </xf>
    <xf numFmtId="0" fontId="2" fillId="0" borderId="20" xfId="1" applyNumberFormat="1" applyFont="1" applyBorder="1" applyAlignment="1">
      <alignment horizontal="center" vertical="center" textRotation="90" wrapText="1"/>
    </xf>
    <xf numFmtId="0" fontId="2" fillId="0" borderId="15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3" xfId="1" applyNumberFormat="1" applyFont="1" applyBorder="1" applyAlignment="1">
      <alignment horizontal="center" vertical="center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0" borderId="5" xfId="1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6" xfId="1" applyNumberFormat="1" applyFont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1" fillId="4" borderId="3" xfId="1" applyNumberFormat="1" applyFont="1" applyFill="1" applyBorder="1" applyAlignment="1">
      <alignment horizontal="center" vertical="center" wrapText="1"/>
    </xf>
    <xf numFmtId="0" fontId="1" fillId="4" borderId="5" xfId="1" applyNumberFormat="1" applyFont="1" applyFill="1" applyBorder="1" applyAlignment="1">
      <alignment horizontal="center" vertical="center" wrapText="1"/>
    </xf>
    <xf numFmtId="0" fontId="1" fillId="4" borderId="10" xfId="1" applyNumberFormat="1" applyFont="1" applyFill="1" applyBorder="1" applyAlignment="1">
      <alignment horizontal="center" vertical="center" wrapText="1"/>
    </xf>
    <xf numFmtId="0" fontId="1" fillId="4" borderId="11" xfId="1" applyNumberFormat="1" applyFont="1" applyFill="1" applyBorder="1" applyAlignment="1">
      <alignment horizontal="center" vertical="center" wrapText="1"/>
    </xf>
    <xf numFmtId="0" fontId="2" fillId="3" borderId="2" xfId="1" applyNumberFormat="1" applyFont="1" applyFill="1" applyBorder="1" applyAlignment="1">
      <alignment horizontal="center" vertical="center" textRotation="90" wrapText="1"/>
    </xf>
    <xf numFmtId="2" fontId="6" fillId="0" borderId="2" xfId="0" applyNumberFormat="1" applyFont="1" applyBorder="1" applyAlignment="1">
      <alignment horizontal="center" vertical="center" wrapText="1"/>
    </xf>
    <xf numFmtId="164" fontId="1" fillId="3" borderId="3" xfId="1" applyNumberFormat="1" applyFont="1" applyFill="1" applyBorder="1" applyAlignment="1">
      <alignment horizontal="center" vertical="center" wrapText="1"/>
    </xf>
    <xf numFmtId="164" fontId="1" fillId="3" borderId="4" xfId="1" applyNumberFormat="1" applyFont="1" applyFill="1" applyBorder="1" applyAlignment="1">
      <alignment horizontal="center" vertical="center" wrapText="1"/>
    </xf>
    <xf numFmtId="164" fontId="1" fillId="3" borderId="5" xfId="1" applyNumberFormat="1" applyFont="1" applyFill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164" fontId="1" fillId="3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R38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1</v>
      </c>
      <c r="Q1" s="138" t="s">
        <v>2</v>
      </c>
      <c r="R1" s="138"/>
    </row>
    <row r="2" spans="1:18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4</v>
      </c>
      <c r="R2" s="5">
        <v>504202</v>
      </c>
    </row>
    <row r="3" spans="1:18">
      <c r="A3" s="140" t="s">
        <v>5</v>
      </c>
      <c r="B3" s="141"/>
      <c r="C3" s="142"/>
      <c r="D3" s="146" t="s">
        <v>6</v>
      </c>
      <c r="E3" s="147"/>
      <c r="F3" s="150" t="s">
        <v>7</v>
      </c>
      <c r="G3" s="150"/>
      <c r="H3" s="140" t="s">
        <v>8</v>
      </c>
      <c r="I3" s="142"/>
      <c r="J3" s="1"/>
      <c r="K3" s="1"/>
      <c r="L3" s="153" t="s">
        <v>9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10</v>
      </c>
      <c r="L4" s="129"/>
      <c r="M4" s="129"/>
      <c r="N4" s="129"/>
      <c r="O4" s="129"/>
    </row>
    <row r="5" spans="1:18">
      <c r="A5" s="113">
        <v>75.72</v>
      </c>
      <c r="B5" s="114"/>
      <c r="C5" s="115"/>
      <c r="D5" s="119">
        <v>8</v>
      </c>
      <c r="E5" s="120"/>
      <c r="F5" s="121">
        <f>D5*A5</f>
        <v>605.76</v>
      </c>
      <c r="G5" s="122"/>
      <c r="H5" s="124">
        <v>605.76</v>
      </c>
      <c r="I5" s="125"/>
      <c r="J5" s="1"/>
      <c r="K5" s="128" t="s">
        <v>11</v>
      </c>
      <c r="L5" s="129"/>
      <c r="M5" s="129"/>
      <c r="N5" s="129"/>
      <c r="O5" s="129"/>
    </row>
    <row r="6" spans="1:18" ht="15.75" thickBot="1">
      <c r="A6" s="116"/>
      <c r="B6" s="117"/>
      <c r="C6" s="118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12</v>
      </c>
      <c r="B7" s="130"/>
      <c r="C7" s="130"/>
      <c r="D7" s="131"/>
      <c r="E7" s="131"/>
      <c r="F7" s="132" t="s">
        <v>13</v>
      </c>
      <c r="G7" s="133"/>
      <c r="H7" s="135" t="s">
        <v>14</v>
      </c>
      <c r="I7" s="136"/>
      <c r="J7" s="136"/>
      <c r="K7" s="136"/>
      <c r="L7" s="136"/>
      <c r="M7" s="136"/>
      <c r="N7" s="136"/>
      <c r="O7" s="136"/>
      <c r="P7" s="101" t="s">
        <v>15</v>
      </c>
      <c r="Q7" s="103" t="s">
        <v>16</v>
      </c>
      <c r="R7" s="105" t="s">
        <v>17</v>
      </c>
    </row>
    <row r="8" spans="1:18">
      <c r="A8" s="99"/>
      <c r="B8" s="99"/>
      <c r="C8" s="99"/>
      <c r="D8" s="99"/>
      <c r="E8" s="99"/>
      <c r="F8" s="98"/>
      <c r="G8" s="134"/>
      <c r="H8" s="108" t="s">
        <v>18</v>
      </c>
      <c r="I8" s="99"/>
      <c r="J8" s="99"/>
      <c r="K8" s="99"/>
      <c r="L8" s="99" t="s">
        <v>19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20</v>
      </c>
      <c r="I9" s="110"/>
      <c r="J9" s="110"/>
      <c r="K9" s="110"/>
      <c r="L9" s="111" t="s">
        <v>20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/>
      <c r="I10" s="98"/>
      <c r="J10" s="98"/>
      <c r="K10" s="98" t="s">
        <v>21</v>
      </c>
      <c r="L10" s="98" t="s">
        <v>22</v>
      </c>
      <c r="M10" s="98" t="s">
        <v>23</v>
      </c>
      <c r="N10" s="98" t="s">
        <v>24</v>
      </c>
      <c r="O10" s="98" t="s">
        <v>25</v>
      </c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9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9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9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9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26</v>
      </c>
      <c r="B16" s="91"/>
      <c r="C16" s="91"/>
      <c r="D16" s="91"/>
      <c r="E16" s="92"/>
      <c r="F16" s="14" t="s">
        <v>27</v>
      </c>
      <c r="G16" s="15"/>
      <c r="H16" s="16"/>
      <c r="I16" s="14"/>
      <c r="J16" s="14"/>
      <c r="K16" s="14"/>
      <c r="L16" s="14"/>
      <c r="M16" s="14"/>
      <c r="N16" s="17"/>
      <c r="O16" s="14"/>
      <c r="P16" s="18">
        <f t="shared" ref="P16:P31" si="0">SUM(H16:O16)</f>
        <v>0</v>
      </c>
      <c r="Q16" s="19"/>
      <c r="R16" s="20">
        <f>P16*Q16</f>
        <v>0</v>
      </c>
    </row>
    <row r="17" spans="1:18" ht="15.75" thickBot="1">
      <c r="A17" s="90" t="s">
        <v>28</v>
      </c>
      <c r="B17" s="91"/>
      <c r="C17" s="91"/>
      <c r="D17" s="91"/>
      <c r="E17" s="92"/>
      <c r="F17" s="21" t="s">
        <v>27</v>
      </c>
      <c r="G17" s="22"/>
      <c r="H17" s="23"/>
      <c r="I17" s="21"/>
      <c r="J17" s="21"/>
      <c r="K17" s="21"/>
      <c r="L17" s="21">
        <v>0.3</v>
      </c>
      <c r="M17" s="21"/>
      <c r="N17" s="24"/>
      <c r="O17" s="21"/>
      <c r="P17" s="18">
        <f t="shared" si="0"/>
        <v>0.3</v>
      </c>
      <c r="Q17" s="25">
        <v>72</v>
      </c>
      <c r="R17" s="20">
        <f t="shared" ref="R17:R32" si="1">P17*Q17</f>
        <v>21.599999999999998</v>
      </c>
    </row>
    <row r="18" spans="1:18" ht="15.75" thickBot="1">
      <c r="A18" s="93" t="s">
        <v>29</v>
      </c>
      <c r="B18" s="94"/>
      <c r="C18" s="94"/>
      <c r="D18" s="94"/>
      <c r="E18" s="95"/>
      <c r="F18" s="26" t="s">
        <v>30</v>
      </c>
      <c r="G18" s="27"/>
      <c r="H18" s="28"/>
      <c r="I18" s="26"/>
      <c r="J18" s="26"/>
      <c r="K18" s="26">
        <v>0.24</v>
      </c>
      <c r="L18" s="26"/>
      <c r="M18" s="26">
        <v>0.48</v>
      </c>
      <c r="N18" s="26"/>
      <c r="O18" s="26"/>
      <c r="P18" s="29">
        <f t="shared" si="0"/>
        <v>0.72</v>
      </c>
      <c r="Q18" s="30">
        <v>220</v>
      </c>
      <c r="R18" s="31">
        <f t="shared" si="1"/>
        <v>158.4</v>
      </c>
    </row>
    <row r="19" spans="1:18" ht="15.75" thickBot="1">
      <c r="A19" s="79" t="s">
        <v>31</v>
      </c>
      <c r="B19" s="80"/>
      <c r="C19" s="80"/>
      <c r="D19" s="80"/>
      <c r="E19" s="81"/>
      <c r="F19" s="32" t="s">
        <v>27</v>
      </c>
      <c r="G19" s="33"/>
      <c r="H19" s="34"/>
      <c r="I19" s="35"/>
      <c r="J19" s="32"/>
      <c r="K19" s="32">
        <v>0.08</v>
      </c>
      <c r="L19" s="32"/>
      <c r="M19" s="32">
        <v>0.04</v>
      </c>
      <c r="N19" s="32"/>
      <c r="O19" s="32"/>
      <c r="P19" s="29">
        <f t="shared" si="0"/>
        <v>0.12</v>
      </c>
      <c r="Q19" s="30">
        <v>145</v>
      </c>
      <c r="R19" s="31">
        <f t="shared" si="1"/>
        <v>17.399999999999999</v>
      </c>
    </row>
    <row r="20" spans="1:18" ht="15.75" thickBot="1">
      <c r="A20" s="79" t="s">
        <v>32</v>
      </c>
      <c r="B20" s="80"/>
      <c r="C20" s="80"/>
      <c r="D20" s="80"/>
      <c r="E20" s="81"/>
      <c r="F20" s="36" t="s">
        <v>27</v>
      </c>
      <c r="G20" s="37"/>
      <c r="H20" s="38"/>
      <c r="I20" s="36"/>
      <c r="J20" s="36"/>
      <c r="K20" s="36"/>
      <c r="L20" s="39">
        <v>0.08</v>
      </c>
      <c r="M20" s="36"/>
      <c r="N20" s="36"/>
      <c r="O20" s="36"/>
      <c r="P20" s="29">
        <f t="shared" si="0"/>
        <v>0.08</v>
      </c>
      <c r="Q20" s="40">
        <v>680</v>
      </c>
      <c r="R20" s="31">
        <f t="shared" si="1"/>
        <v>54.4</v>
      </c>
    </row>
    <row r="21" spans="1:18" ht="15.75" thickBot="1">
      <c r="A21" s="79" t="s">
        <v>33</v>
      </c>
      <c r="B21" s="96"/>
      <c r="C21" s="96"/>
      <c r="D21" s="96"/>
      <c r="E21" s="97"/>
      <c r="F21" s="36" t="s">
        <v>27</v>
      </c>
      <c r="G21" s="37"/>
      <c r="H21" s="38"/>
      <c r="I21" s="36"/>
      <c r="J21" s="36"/>
      <c r="K21" s="36">
        <v>0.8</v>
      </c>
      <c r="L21" s="39">
        <v>1.6</v>
      </c>
      <c r="M21" s="36"/>
      <c r="N21" s="36"/>
      <c r="O21" s="36"/>
      <c r="P21" s="29">
        <f t="shared" si="0"/>
        <v>2.4000000000000004</v>
      </c>
      <c r="Q21" s="40">
        <v>50</v>
      </c>
      <c r="R21" s="31">
        <f t="shared" si="1"/>
        <v>120.00000000000001</v>
      </c>
    </row>
    <row r="22" spans="1:18" ht="15.75" thickBot="1">
      <c r="A22" s="79" t="s">
        <v>34</v>
      </c>
      <c r="B22" s="80"/>
      <c r="C22" s="80"/>
      <c r="D22" s="80"/>
      <c r="E22" s="81"/>
      <c r="F22" s="36" t="s">
        <v>27</v>
      </c>
      <c r="G22" s="41"/>
      <c r="H22" s="38"/>
      <c r="I22" s="36"/>
      <c r="J22" s="36"/>
      <c r="K22" s="36">
        <v>0.08</v>
      </c>
      <c r="L22" s="36"/>
      <c r="M22" s="39"/>
      <c r="N22" s="39"/>
      <c r="O22" s="36"/>
      <c r="P22" s="29">
        <f t="shared" si="0"/>
        <v>0.08</v>
      </c>
      <c r="Q22" s="40">
        <v>50</v>
      </c>
      <c r="R22" s="31">
        <f t="shared" si="1"/>
        <v>4</v>
      </c>
    </row>
    <row r="23" spans="1:18" ht="15.75" thickBot="1">
      <c r="A23" s="79" t="s">
        <v>35</v>
      </c>
      <c r="B23" s="80"/>
      <c r="C23" s="80"/>
      <c r="D23" s="80"/>
      <c r="E23" s="81"/>
      <c r="F23" s="36" t="s">
        <v>27</v>
      </c>
      <c r="G23" s="41"/>
      <c r="H23" s="38"/>
      <c r="I23" s="36"/>
      <c r="J23" s="36"/>
      <c r="K23" s="36">
        <v>0.08</v>
      </c>
      <c r="L23" s="36"/>
      <c r="M23" s="36"/>
      <c r="N23" s="36"/>
      <c r="O23" s="36"/>
      <c r="P23" s="29">
        <f t="shared" si="0"/>
        <v>0.08</v>
      </c>
      <c r="Q23" s="40">
        <v>48</v>
      </c>
      <c r="R23" s="31">
        <f t="shared" si="1"/>
        <v>3.84</v>
      </c>
    </row>
    <row r="24" spans="1:18" ht="15.75" thickBot="1">
      <c r="A24" s="79" t="s">
        <v>36</v>
      </c>
      <c r="B24" s="80"/>
      <c r="C24" s="80"/>
      <c r="D24" s="80"/>
      <c r="E24" s="81"/>
      <c r="F24" s="36" t="s">
        <v>27</v>
      </c>
      <c r="G24" s="41"/>
      <c r="H24" s="38"/>
      <c r="I24" s="36"/>
      <c r="J24" s="36"/>
      <c r="K24" s="36"/>
      <c r="L24" s="36"/>
      <c r="M24" s="39"/>
      <c r="N24" s="36">
        <v>0.16</v>
      </c>
      <c r="O24" s="36"/>
      <c r="P24" s="29">
        <f t="shared" si="0"/>
        <v>0.16</v>
      </c>
      <c r="Q24" s="40">
        <v>105</v>
      </c>
      <c r="R24" s="31">
        <f t="shared" si="1"/>
        <v>16.8</v>
      </c>
    </row>
    <row r="25" spans="1:18" ht="15.75" thickBot="1">
      <c r="A25" s="79" t="s">
        <v>37</v>
      </c>
      <c r="B25" s="80"/>
      <c r="C25" s="80"/>
      <c r="D25" s="80"/>
      <c r="E25" s="81"/>
      <c r="F25" s="36" t="s">
        <v>27</v>
      </c>
      <c r="G25" s="41"/>
      <c r="H25" s="38"/>
      <c r="I25" s="36"/>
      <c r="J25" s="39"/>
      <c r="K25" s="36"/>
      <c r="L25" s="36"/>
      <c r="M25" s="36"/>
      <c r="N25" s="36">
        <v>0.12</v>
      </c>
      <c r="O25" s="36"/>
      <c r="P25" s="29">
        <f t="shared" si="0"/>
        <v>0.12</v>
      </c>
      <c r="Q25" s="40">
        <v>170</v>
      </c>
      <c r="R25" s="31">
        <f t="shared" si="1"/>
        <v>20.399999999999999</v>
      </c>
    </row>
    <row r="26" spans="1:18" ht="15.75" thickBot="1">
      <c r="A26" s="79" t="s">
        <v>38</v>
      </c>
      <c r="B26" s="80"/>
      <c r="C26" s="80"/>
      <c r="D26" s="80"/>
      <c r="E26" s="81"/>
      <c r="F26" s="36" t="s">
        <v>27</v>
      </c>
      <c r="G26" s="41"/>
      <c r="H26" s="38"/>
      <c r="I26" s="36"/>
      <c r="J26" s="39"/>
      <c r="K26" s="36">
        <v>8.0000000000000002E-3</v>
      </c>
      <c r="L26" s="36">
        <v>8.0000000000000002E-3</v>
      </c>
      <c r="M26" s="36">
        <v>8.0000000000000002E-3</v>
      </c>
      <c r="N26" s="36"/>
      <c r="O26" s="36"/>
      <c r="P26" s="29">
        <f t="shared" si="0"/>
        <v>2.4E-2</v>
      </c>
      <c r="Q26" s="40">
        <v>20</v>
      </c>
      <c r="R26" s="31">
        <f t="shared" si="1"/>
        <v>0.48</v>
      </c>
    </row>
    <row r="27" spans="1:18" ht="15.75" thickBot="1">
      <c r="A27" s="79" t="s">
        <v>25</v>
      </c>
      <c r="B27" s="80"/>
      <c r="C27" s="80"/>
      <c r="D27" s="80"/>
      <c r="E27" s="81"/>
      <c r="F27" s="36" t="s">
        <v>27</v>
      </c>
      <c r="G27" s="41"/>
      <c r="H27" s="38"/>
      <c r="I27" s="36"/>
      <c r="J27" s="39"/>
      <c r="K27" s="36"/>
      <c r="L27" s="36"/>
      <c r="M27" s="36"/>
      <c r="N27" s="36"/>
      <c r="O27" s="36">
        <v>0.56000000000000005</v>
      </c>
      <c r="P27" s="29">
        <f t="shared" si="0"/>
        <v>0.56000000000000005</v>
      </c>
      <c r="Q27" s="40">
        <v>62.5</v>
      </c>
      <c r="R27" s="31">
        <f t="shared" si="1"/>
        <v>35</v>
      </c>
    </row>
    <row r="28" spans="1:18" ht="15.75" thickBot="1">
      <c r="A28" s="79" t="s">
        <v>39</v>
      </c>
      <c r="B28" s="80"/>
      <c r="C28" s="80"/>
      <c r="D28" s="80"/>
      <c r="E28" s="81"/>
      <c r="F28" s="36" t="s">
        <v>27</v>
      </c>
      <c r="G28" s="41"/>
      <c r="H28" s="38"/>
      <c r="I28" s="36"/>
      <c r="J28" s="39"/>
      <c r="K28" s="36"/>
      <c r="L28" s="36"/>
      <c r="M28" s="36">
        <v>0.04</v>
      </c>
      <c r="N28" s="36"/>
      <c r="O28" s="36"/>
      <c r="P28" s="29">
        <f t="shared" si="0"/>
        <v>0.04</v>
      </c>
      <c r="Q28" s="40"/>
      <c r="R28" s="31">
        <f t="shared" si="1"/>
        <v>0</v>
      </c>
    </row>
    <row r="29" spans="1:18" ht="15.75" thickBot="1">
      <c r="A29" s="79" t="s">
        <v>40</v>
      </c>
      <c r="B29" s="80"/>
      <c r="C29" s="80"/>
      <c r="D29" s="80"/>
      <c r="E29" s="81"/>
      <c r="F29" s="36" t="s">
        <v>27</v>
      </c>
      <c r="G29" s="41"/>
      <c r="H29" s="38"/>
      <c r="I29" s="36"/>
      <c r="J29" s="39">
        <v>0.97799999999999998</v>
      </c>
      <c r="K29" s="36"/>
      <c r="L29" s="36"/>
      <c r="M29" s="36"/>
      <c r="N29" s="36"/>
      <c r="O29" s="36"/>
      <c r="P29" s="29">
        <f t="shared" si="0"/>
        <v>0.97799999999999998</v>
      </c>
      <c r="Q29" s="40">
        <v>140</v>
      </c>
      <c r="R29" s="31">
        <f t="shared" si="1"/>
        <v>136.91999999999999</v>
      </c>
    </row>
    <row r="30" spans="1:18" ht="15.75" thickBot="1">
      <c r="A30" s="79" t="s">
        <v>41</v>
      </c>
      <c r="B30" s="80"/>
      <c r="C30" s="80"/>
      <c r="D30" s="80"/>
      <c r="E30" s="81"/>
      <c r="F30" s="36" t="s">
        <v>27</v>
      </c>
      <c r="G30" s="41"/>
      <c r="H30" s="38"/>
      <c r="I30" s="36"/>
      <c r="J30" s="39"/>
      <c r="K30" s="36">
        <v>1</v>
      </c>
      <c r="L30" s="36"/>
      <c r="M30" s="36"/>
      <c r="N30" s="36"/>
      <c r="O30" s="36"/>
      <c r="P30" s="29">
        <f t="shared" si="0"/>
        <v>1</v>
      </c>
      <c r="Q30" s="40">
        <v>9</v>
      </c>
      <c r="R30" s="31">
        <f t="shared" si="1"/>
        <v>9</v>
      </c>
    </row>
    <row r="31" spans="1:18" ht="15.75" thickBot="1">
      <c r="A31" s="79" t="s">
        <v>42</v>
      </c>
      <c r="B31" s="80"/>
      <c r="C31" s="80"/>
      <c r="D31" s="80"/>
      <c r="E31" s="81"/>
      <c r="F31" s="36" t="s">
        <v>27</v>
      </c>
      <c r="G31" s="41"/>
      <c r="H31" s="38"/>
      <c r="I31" s="36"/>
      <c r="J31" s="39"/>
      <c r="K31" s="36">
        <v>0.1</v>
      </c>
      <c r="L31" s="36"/>
      <c r="M31" s="36">
        <v>0.06</v>
      </c>
      <c r="N31" s="36"/>
      <c r="O31" s="36"/>
      <c r="P31" s="29">
        <f t="shared" si="0"/>
        <v>0.16</v>
      </c>
      <c r="Q31" s="40">
        <v>47</v>
      </c>
      <c r="R31" s="31">
        <f t="shared" si="1"/>
        <v>7.5200000000000005</v>
      </c>
    </row>
    <row r="32" spans="1:18" ht="15.75" thickBot="1">
      <c r="A32" s="82"/>
      <c r="B32" s="83"/>
      <c r="C32" s="83"/>
      <c r="D32" s="83"/>
      <c r="E32" s="84"/>
      <c r="F32" s="42" t="s">
        <v>27</v>
      </c>
      <c r="G32" s="43"/>
      <c r="H32" s="44"/>
      <c r="I32" s="42"/>
      <c r="J32" s="45"/>
      <c r="K32" s="42"/>
      <c r="L32" s="42"/>
      <c r="M32" s="42"/>
      <c r="N32" s="42"/>
      <c r="O32" s="42"/>
      <c r="P32" s="18"/>
      <c r="Q32" s="46"/>
      <c r="R32" s="20">
        <f t="shared" si="1"/>
        <v>0</v>
      </c>
    </row>
    <row r="33" spans="1:18" ht="15.75" thickBot="1">
      <c r="A33" s="85" t="s">
        <v>43</v>
      </c>
      <c r="B33" s="86"/>
      <c r="C33" s="86"/>
      <c r="D33" s="86"/>
      <c r="E33" s="87"/>
      <c r="F33" s="47"/>
      <c r="G33" s="48"/>
      <c r="H33" s="49"/>
      <c r="I33" s="47"/>
      <c r="J33" s="50"/>
      <c r="K33" s="51"/>
      <c r="L33" s="52"/>
      <c r="M33" s="47"/>
      <c r="N33" s="47"/>
      <c r="O33" s="47"/>
      <c r="P33" s="53"/>
      <c r="Q33" s="54"/>
      <c r="R33" s="55">
        <f>SUM(R16:R31)</f>
        <v>605.76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4" t="s">
        <v>48</v>
      </c>
      <c r="C37" s="65"/>
      <c r="D37" s="65"/>
      <c r="E37" s="65"/>
      <c r="F37" s="65"/>
      <c r="G37" s="65"/>
      <c r="H37" s="66" t="s">
        <v>49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A1:I1"/>
    <mergeCell ref="Q1:R1"/>
    <mergeCell ref="A2:J2"/>
    <mergeCell ref="A3:C4"/>
    <mergeCell ref="D3:E4"/>
    <mergeCell ref="F3:G4"/>
    <mergeCell ref="H3:I4"/>
    <mergeCell ref="L3:O3"/>
    <mergeCell ref="K4:O4"/>
    <mergeCell ref="A5:C6"/>
    <mergeCell ref="D5:E6"/>
    <mergeCell ref="F5:G6"/>
    <mergeCell ref="H5:I6"/>
    <mergeCell ref="K5:O5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H7:O7"/>
    <mergeCell ref="K10:K14"/>
    <mergeCell ref="L10:L14"/>
    <mergeCell ref="A22:E22"/>
    <mergeCell ref="M10:M14"/>
    <mergeCell ref="N10:N14"/>
    <mergeCell ref="O10:O14"/>
    <mergeCell ref="A15:E15"/>
    <mergeCell ref="F15:G15"/>
    <mergeCell ref="A16:E16"/>
    <mergeCell ref="A7:E14"/>
    <mergeCell ref="F7:G14"/>
    <mergeCell ref="A17:E17"/>
    <mergeCell ref="A18:E18"/>
    <mergeCell ref="A19:E19"/>
    <mergeCell ref="A20:E20"/>
    <mergeCell ref="A21:E21"/>
    <mergeCell ref="A34:B34"/>
    <mergeCell ref="C34:F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F38:G38"/>
    <mergeCell ref="P38:Q38"/>
    <mergeCell ref="L34:M34"/>
    <mergeCell ref="O34:Q34"/>
    <mergeCell ref="F35:G35"/>
    <mergeCell ref="P35:Q35"/>
    <mergeCell ref="L37:M37"/>
    <mergeCell ref="O37:Q3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R39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51</v>
      </c>
      <c r="Q1" s="138" t="s">
        <v>52</v>
      </c>
      <c r="R1" s="138"/>
    </row>
    <row r="2" spans="1:18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4</v>
      </c>
      <c r="R2" s="5">
        <v>504202</v>
      </c>
    </row>
    <row r="3" spans="1:18">
      <c r="A3" s="140" t="s">
        <v>5</v>
      </c>
      <c r="B3" s="141"/>
      <c r="C3" s="142"/>
      <c r="D3" s="146" t="s">
        <v>6</v>
      </c>
      <c r="E3" s="147"/>
      <c r="F3" s="150" t="s">
        <v>7</v>
      </c>
      <c r="G3" s="150"/>
      <c r="H3" s="140" t="s">
        <v>8</v>
      </c>
      <c r="I3" s="142"/>
      <c r="J3" s="1"/>
      <c r="K3" s="1"/>
      <c r="L3" s="153" t="s">
        <v>9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10</v>
      </c>
      <c r="L4" s="129"/>
      <c r="M4" s="129"/>
      <c r="N4" s="129"/>
      <c r="O4" s="129"/>
    </row>
    <row r="5" spans="1:18">
      <c r="A5" s="113">
        <v>58.69</v>
      </c>
      <c r="B5" s="114"/>
      <c r="C5" s="115"/>
      <c r="D5" s="119">
        <v>26</v>
      </c>
      <c r="E5" s="120"/>
      <c r="F5" s="121">
        <f>D5*A5</f>
        <v>1525.94</v>
      </c>
      <c r="G5" s="122"/>
      <c r="H5" s="154">
        <f>SUM(R16:R32)</f>
        <v>1525.942</v>
      </c>
      <c r="I5" s="155"/>
      <c r="J5" s="1"/>
      <c r="K5" s="128" t="s">
        <v>54</v>
      </c>
      <c r="L5" s="129"/>
      <c r="M5" s="129"/>
      <c r="N5" s="129"/>
      <c r="O5" s="129"/>
    </row>
    <row r="6" spans="1:18" ht="15.75" thickBot="1">
      <c r="A6" s="116"/>
      <c r="B6" s="117"/>
      <c r="C6" s="118"/>
      <c r="D6" s="119"/>
      <c r="E6" s="120"/>
      <c r="F6" s="123"/>
      <c r="G6" s="122"/>
      <c r="H6" s="156"/>
      <c r="I6" s="157"/>
      <c r="J6" s="1"/>
      <c r="K6" s="1"/>
      <c r="L6" s="8"/>
      <c r="M6" s="8"/>
      <c r="N6" s="8"/>
      <c r="O6" s="8"/>
    </row>
    <row r="7" spans="1:18">
      <c r="A7" s="130" t="s">
        <v>12</v>
      </c>
      <c r="B7" s="130"/>
      <c r="C7" s="130"/>
      <c r="D7" s="131"/>
      <c r="E7" s="131"/>
      <c r="F7" s="132" t="s">
        <v>13</v>
      </c>
      <c r="G7" s="133"/>
      <c r="H7" s="135" t="s">
        <v>14</v>
      </c>
      <c r="I7" s="136"/>
      <c r="J7" s="136"/>
      <c r="K7" s="136"/>
      <c r="L7" s="136"/>
      <c r="M7" s="136"/>
      <c r="N7" s="136"/>
      <c r="O7" s="136"/>
      <c r="P7" s="101" t="s">
        <v>15</v>
      </c>
      <c r="Q7" s="103" t="s">
        <v>16</v>
      </c>
      <c r="R7" s="105" t="s">
        <v>17</v>
      </c>
    </row>
    <row r="8" spans="1:18">
      <c r="A8" s="99"/>
      <c r="B8" s="99"/>
      <c r="C8" s="99"/>
      <c r="D8" s="99"/>
      <c r="E8" s="99"/>
      <c r="F8" s="98"/>
      <c r="G8" s="134"/>
      <c r="H8" s="108" t="s">
        <v>18</v>
      </c>
      <c r="I8" s="99"/>
      <c r="J8" s="99"/>
      <c r="K8" s="99"/>
      <c r="L8" s="99" t="s">
        <v>19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20</v>
      </c>
      <c r="I9" s="110"/>
      <c r="J9" s="110"/>
      <c r="K9" s="110"/>
      <c r="L9" s="111" t="s">
        <v>20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 t="s">
        <v>55</v>
      </c>
      <c r="I10" s="98" t="s">
        <v>26</v>
      </c>
      <c r="J10" s="98" t="s">
        <v>24</v>
      </c>
      <c r="K10" s="98" t="s">
        <v>25</v>
      </c>
      <c r="L10" s="98"/>
      <c r="M10" s="98"/>
      <c r="N10" s="98"/>
      <c r="O10" s="98"/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9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9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9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9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26</v>
      </c>
      <c r="B16" s="91"/>
      <c r="C16" s="91"/>
      <c r="D16" s="91"/>
      <c r="E16" s="92"/>
      <c r="F16" s="14" t="s">
        <v>27</v>
      </c>
      <c r="G16" s="15"/>
      <c r="H16" s="16"/>
      <c r="I16" s="14">
        <v>1.96</v>
      </c>
      <c r="J16" s="14"/>
      <c r="K16" s="14"/>
      <c r="L16" s="14"/>
      <c r="M16" s="14"/>
      <c r="N16" s="17"/>
      <c r="O16" s="14"/>
      <c r="P16" s="18">
        <v>1.96</v>
      </c>
      <c r="Q16" s="19">
        <v>390</v>
      </c>
      <c r="R16" s="20">
        <f>P16*Q16</f>
        <v>764.4</v>
      </c>
    </row>
    <row r="17" spans="1:18" ht="15.75" thickBot="1">
      <c r="A17" s="90" t="s">
        <v>56</v>
      </c>
      <c r="B17" s="91"/>
      <c r="C17" s="91"/>
      <c r="D17" s="91"/>
      <c r="E17" s="92"/>
      <c r="F17" s="21" t="s">
        <v>27</v>
      </c>
      <c r="G17" s="22"/>
      <c r="H17" s="23"/>
      <c r="I17" s="21"/>
      <c r="J17" s="21"/>
      <c r="K17" s="21"/>
      <c r="L17" s="21"/>
      <c r="M17" s="21"/>
      <c r="N17" s="24"/>
      <c r="O17" s="21"/>
      <c r="P17" s="18">
        <f t="shared" ref="P17:P31" si="0">SUM(H17:O17)</f>
        <v>0</v>
      </c>
      <c r="Q17" s="25"/>
      <c r="R17" s="20">
        <f t="shared" ref="R17:R32" si="1">P17*Q17</f>
        <v>0</v>
      </c>
    </row>
    <row r="18" spans="1:18" ht="15.75" thickBot="1">
      <c r="A18" s="93" t="s">
        <v>57</v>
      </c>
      <c r="B18" s="94"/>
      <c r="C18" s="94"/>
      <c r="D18" s="94"/>
      <c r="E18" s="95"/>
      <c r="F18" s="26" t="s">
        <v>30</v>
      </c>
      <c r="G18" s="27"/>
      <c r="H18" s="28"/>
      <c r="I18" s="26"/>
      <c r="J18" s="26"/>
      <c r="K18" s="26"/>
      <c r="L18" s="26"/>
      <c r="M18" s="26"/>
      <c r="N18" s="26"/>
      <c r="O18" s="26"/>
      <c r="P18" s="29">
        <f t="shared" si="0"/>
        <v>0</v>
      </c>
      <c r="Q18" s="30"/>
      <c r="R18" s="31">
        <f t="shared" si="1"/>
        <v>0</v>
      </c>
    </row>
    <row r="19" spans="1:18" ht="15.75" thickBot="1">
      <c r="A19" s="79" t="s">
        <v>31</v>
      </c>
      <c r="B19" s="80"/>
      <c r="C19" s="80"/>
      <c r="D19" s="80"/>
      <c r="E19" s="81"/>
      <c r="F19" s="32" t="s">
        <v>27</v>
      </c>
      <c r="G19" s="33"/>
      <c r="H19" s="34"/>
      <c r="I19" s="35">
        <v>0.13</v>
      </c>
      <c r="J19" s="32"/>
      <c r="K19" s="32"/>
      <c r="L19" s="32"/>
      <c r="M19" s="32"/>
      <c r="N19" s="32"/>
      <c r="O19" s="32"/>
      <c r="P19" s="29">
        <f t="shared" si="0"/>
        <v>0.13</v>
      </c>
      <c r="Q19" s="30">
        <v>145</v>
      </c>
      <c r="R19" s="31">
        <f t="shared" si="1"/>
        <v>18.850000000000001</v>
      </c>
    </row>
    <row r="20" spans="1:18" ht="15.75" thickBot="1">
      <c r="A20" s="79" t="s">
        <v>32</v>
      </c>
      <c r="B20" s="80"/>
      <c r="C20" s="80"/>
      <c r="D20" s="80"/>
      <c r="E20" s="81"/>
      <c r="F20" s="36" t="s">
        <v>27</v>
      </c>
      <c r="G20" s="37"/>
      <c r="H20" s="38">
        <v>0.26</v>
      </c>
      <c r="I20" s="36"/>
      <c r="J20" s="36"/>
      <c r="K20" s="36"/>
      <c r="L20" s="39"/>
      <c r="M20" s="36"/>
      <c r="N20" s="36"/>
      <c r="O20" s="36"/>
      <c r="P20" s="29">
        <f t="shared" si="0"/>
        <v>0.26</v>
      </c>
      <c r="Q20" s="40">
        <v>680</v>
      </c>
      <c r="R20" s="31">
        <f t="shared" si="1"/>
        <v>176.8</v>
      </c>
    </row>
    <row r="21" spans="1:18" ht="15.75" thickBot="1">
      <c r="A21" s="79" t="s">
        <v>33</v>
      </c>
      <c r="B21" s="96"/>
      <c r="C21" s="96"/>
      <c r="D21" s="96"/>
      <c r="E21" s="97"/>
      <c r="F21" s="36" t="s">
        <v>27</v>
      </c>
      <c r="G21" s="37"/>
      <c r="H21" s="38">
        <v>5.2</v>
      </c>
      <c r="I21" s="36"/>
      <c r="J21" s="36"/>
      <c r="K21" s="36"/>
      <c r="L21" s="39"/>
      <c r="M21" s="36"/>
      <c r="N21" s="36"/>
      <c r="O21" s="36"/>
      <c r="P21" s="29">
        <f t="shared" si="0"/>
        <v>5.2</v>
      </c>
      <c r="Q21" s="40">
        <v>50</v>
      </c>
      <c r="R21" s="31">
        <f t="shared" si="1"/>
        <v>260</v>
      </c>
    </row>
    <row r="22" spans="1:18" ht="15.75" thickBot="1">
      <c r="A22" s="79" t="s">
        <v>34</v>
      </c>
      <c r="B22" s="80"/>
      <c r="C22" s="80"/>
      <c r="D22" s="80"/>
      <c r="E22" s="81"/>
      <c r="F22" s="36" t="s">
        <v>27</v>
      </c>
      <c r="G22" s="41"/>
      <c r="H22" s="38"/>
      <c r="I22" s="36"/>
      <c r="J22" s="36"/>
      <c r="K22" s="36"/>
      <c r="L22" s="36"/>
      <c r="M22" s="39"/>
      <c r="N22" s="39"/>
      <c r="O22" s="36"/>
      <c r="P22" s="29">
        <f t="shared" si="0"/>
        <v>0</v>
      </c>
      <c r="Q22" s="40"/>
      <c r="R22" s="31">
        <f t="shared" si="1"/>
        <v>0</v>
      </c>
    </row>
    <row r="23" spans="1:18" ht="15.75" thickBot="1">
      <c r="A23" s="79" t="s">
        <v>35</v>
      </c>
      <c r="B23" s="80"/>
      <c r="C23" s="80"/>
      <c r="D23" s="80"/>
      <c r="E23" s="81"/>
      <c r="F23" s="36" t="s">
        <v>27</v>
      </c>
      <c r="G23" s="41"/>
      <c r="H23" s="38"/>
      <c r="I23" s="36"/>
      <c r="J23" s="36"/>
      <c r="K23" s="36"/>
      <c r="L23" s="36"/>
      <c r="M23" s="36"/>
      <c r="N23" s="36"/>
      <c r="O23" s="36"/>
      <c r="P23" s="29">
        <f t="shared" si="0"/>
        <v>0</v>
      </c>
      <c r="Q23" s="40"/>
      <c r="R23" s="31">
        <f t="shared" si="1"/>
        <v>0</v>
      </c>
    </row>
    <row r="24" spans="1:18" ht="15.75" thickBot="1">
      <c r="A24" s="79" t="s">
        <v>36</v>
      </c>
      <c r="B24" s="80"/>
      <c r="C24" s="80"/>
      <c r="D24" s="80"/>
      <c r="E24" s="81"/>
      <c r="F24" s="36" t="s">
        <v>27</v>
      </c>
      <c r="G24" s="41"/>
      <c r="H24" s="38"/>
      <c r="I24" s="36"/>
      <c r="J24" s="36">
        <v>0.52</v>
      </c>
      <c r="K24" s="36"/>
      <c r="L24" s="36"/>
      <c r="M24" s="70"/>
      <c r="N24" s="36"/>
      <c r="O24" s="36"/>
      <c r="P24" s="29">
        <f t="shared" si="0"/>
        <v>0.52</v>
      </c>
      <c r="Q24" s="40">
        <v>105</v>
      </c>
      <c r="R24" s="31">
        <f t="shared" si="1"/>
        <v>54.6</v>
      </c>
    </row>
    <row r="25" spans="1:18" ht="15.75" thickBot="1">
      <c r="A25" s="79" t="s">
        <v>37</v>
      </c>
      <c r="B25" s="80"/>
      <c r="C25" s="80"/>
      <c r="D25" s="80"/>
      <c r="E25" s="81"/>
      <c r="F25" s="36" t="s">
        <v>27</v>
      </c>
      <c r="G25" s="41"/>
      <c r="H25" s="38"/>
      <c r="I25" s="36"/>
      <c r="J25" s="39">
        <v>0.39</v>
      </c>
      <c r="K25" s="36"/>
      <c r="L25" s="36"/>
      <c r="M25" s="36"/>
      <c r="N25" s="36"/>
      <c r="O25" s="36"/>
      <c r="P25" s="29">
        <f t="shared" si="0"/>
        <v>0.39</v>
      </c>
      <c r="Q25" s="40">
        <v>170</v>
      </c>
      <c r="R25" s="31">
        <f t="shared" si="1"/>
        <v>66.3</v>
      </c>
    </row>
    <row r="26" spans="1:18" ht="15.75" thickBot="1">
      <c r="A26" s="79" t="s">
        <v>28</v>
      </c>
      <c r="B26" s="80"/>
      <c r="C26" s="80"/>
      <c r="D26" s="80"/>
      <c r="E26" s="81"/>
      <c r="F26" s="36" t="s">
        <v>27</v>
      </c>
      <c r="G26" s="41"/>
      <c r="H26" s="38">
        <v>1.196</v>
      </c>
      <c r="I26" s="36"/>
      <c r="J26" s="39"/>
      <c r="K26" s="36"/>
      <c r="L26" s="36"/>
      <c r="M26" s="36"/>
      <c r="N26" s="36"/>
      <c r="O26" s="36"/>
      <c r="P26" s="29">
        <f t="shared" si="0"/>
        <v>1.196</v>
      </c>
      <c r="Q26" s="40">
        <v>72</v>
      </c>
      <c r="R26" s="31">
        <f t="shared" si="1"/>
        <v>86.111999999999995</v>
      </c>
    </row>
    <row r="27" spans="1:18" ht="15.75" thickBot="1">
      <c r="A27" s="79" t="s">
        <v>25</v>
      </c>
      <c r="B27" s="80"/>
      <c r="C27" s="80"/>
      <c r="D27" s="80"/>
      <c r="E27" s="81"/>
      <c r="F27" s="36" t="s">
        <v>27</v>
      </c>
      <c r="G27" s="41"/>
      <c r="H27" s="38"/>
      <c r="I27" s="36"/>
      <c r="J27" s="39"/>
      <c r="K27" s="36">
        <v>1.56</v>
      </c>
      <c r="L27" s="36"/>
      <c r="M27" s="36"/>
      <c r="N27" s="36"/>
      <c r="O27" s="36"/>
      <c r="P27" s="29">
        <v>1.56</v>
      </c>
      <c r="Q27" s="40">
        <v>62.5</v>
      </c>
      <c r="R27" s="31">
        <f t="shared" si="1"/>
        <v>97.5</v>
      </c>
    </row>
    <row r="28" spans="1:18" ht="15.75" thickBot="1">
      <c r="A28" s="79" t="s">
        <v>58</v>
      </c>
      <c r="B28" s="80"/>
      <c r="C28" s="80"/>
      <c r="D28" s="80"/>
      <c r="E28" s="81"/>
      <c r="F28" s="36" t="s">
        <v>27</v>
      </c>
      <c r="G28" s="41"/>
      <c r="H28" s="38"/>
      <c r="I28" s="36"/>
      <c r="J28" s="39"/>
      <c r="K28" s="36"/>
      <c r="L28" s="36"/>
      <c r="M28" s="36"/>
      <c r="N28" s="36"/>
      <c r="O28" s="36"/>
      <c r="P28" s="29">
        <f t="shared" si="0"/>
        <v>0</v>
      </c>
      <c r="Q28" s="40">
        <v>480</v>
      </c>
      <c r="R28" s="31">
        <f t="shared" si="1"/>
        <v>0</v>
      </c>
    </row>
    <row r="29" spans="1:18" ht="15.75" thickBot="1">
      <c r="A29" s="79" t="s">
        <v>59</v>
      </c>
      <c r="B29" s="80"/>
      <c r="C29" s="80"/>
      <c r="D29" s="80"/>
      <c r="E29" s="81"/>
      <c r="F29" s="36" t="s">
        <v>27</v>
      </c>
      <c r="G29" s="41"/>
      <c r="H29" s="38"/>
      <c r="I29" s="36"/>
      <c r="J29" s="39"/>
      <c r="K29" s="36"/>
      <c r="L29" s="36"/>
      <c r="M29" s="36"/>
      <c r="N29" s="36"/>
      <c r="O29" s="36"/>
      <c r="P29" s="29">
        <f t="shared" si="0"/>
        <v>0</v>
      </c>
      <c r="Q29" s="40"/>
      <c r="R29" s="31">
        <f t="shared" si="1"/>
        <v>0</v>
      </c>
    </row>
    <row r="30" spans="1:18" ht="15.75" thickBot="1">
      <c r="A30" s="79" t="s">
        <v>60</v>
      </c>
      <c r="B30" s="80"/>
      <c r="C30" s="80"/>
      <c r="D30" s="80"/>
      <c r="E30" s="81"/>
      <c r="F30" s="36" t="s">
        <v>27</v>
      </c>
      <c r="G30" s="41"/>
      <c r="H30" s="38" t="s">
        <v>61</v>
      </c>
      <c r="I30" s="36"/>
      <c r="J30" s="39"/>
      <c r="K30" s="36"/>
      <c r="L30" s="36"/>
      <c r="M30" s="36"/>
      <c r="N30" s="36"/>
      <c r="O30" s="36"/>
      <c r="P30" s="29">
        <v>6.9000000000000006E-2</v>
      </c>
      <c r="Q30" s="40">
        <v>20</v>
      </c>
      <c r="R30" s="31">
        <f t="shared" si="1"/>
        <v>1.3800000000000001</v>
      </c>
    </row>
    <row r="31" spans="1:18" ht="15.75" thickBot="1">
      <c r="A31" s="79" t="s">
        <v>62</v>
      </c>
      <c r="B31" s="80"/>
      <c r="C31" s="80"/>
      <c r="D31" s="80"/>
      <c r="E31" s="81"/>
      <c r="F31" s="36" t="s">
        <v>27</v>
      </c>
      <c r="G31" s="41"/>
      <c r="H31" s="38"/>
      <c r="I31" s="36"/>
      <c r="J31" s="39"/>
      <c r="K31" s="36"/>
      <c r="L31" s="36"/>
      <c r="M31" s="36"/>
      <c r="N31" s="36"/>
      <c r="O31" s="36"/>
      <c r="P31" s="29">
        <f t="shared" si="0"/>
        <v>0</v>
      </c>
      <c r="Q31" s="40"/>
      <c r="R31" s="31">
        <f t="shared" si="1"/>
        <v>0</v>
      </c>
    </row>
    <row r="32" spans="1:18" ht="15.75" thickBot="1">
      <c r="A32" s="82"/>
      <c r="B32" s="83"/>
      <c r="C32" s="83"/>
      <c r="D32" s="83"/>
      <c r="E32" s="84"/>
      <c r="F32" s="42" t="s">
        <v>27</v>
      </c>
      <c r="G32" s="43"/>
      <c r="H32" s="44"/>
      <c r="I32" s="42"/>
      <c r="J32" s="45"/>
      <c r="K32" s="42"/>
      <c r="L32" s="42"/>
      <c r="M32" s="42"/>
      <c r="N32" s="42"/>
      <c r="O32" s="42"/>
      <c r="P32" s="18"/>
      <c r="Q32" s="46"/>
      <c r="R32" s="20">
        <f t="shared" si="1"/>
        <v>0</v>
      </c>
    </row>
    <row r="33" spans="1:18" ht="15.75" thickBot="1">
      <c r="A33" s="85" t="s">
        <v>43</v>
      </c>
      <c r="B33" s="86"/>
      <c r="C33" s="86"/>
      <c r="D33" s="86"/>
      <c r="E33" s="87"/>
      <c r="F33" s="47"/>
      <c r="G33" s="48"/>
      <c r="H33" s="49"/>
      <c r="I33" s="47"/>
      <c r="J33" s="50"/>
      <c r="K33" s="51"/>
      <c r="L33" s="52"/>
      <c r="M33" s="47"/>
      <c r="N33" s="47"/>
      <c r="O33" s="47"/>
      <c r="P33" s="53"/>
      <c r="Q33" s="54"/>
      <c r="R33" s="71">
        <f>SUM(R16:R32)</f>
        <v>1525.942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4" t="s">
        <v>48</v>
      </c>
      <c r="C37" s="65"/>
      <c r="D37" s="65"/>
      <c r="E37" s="65"/>
      <c r="F37" s="65"/>
      <c r="G37" s="65"/>
      <c r="H37" s="66" t="s">
        <v>63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A1:I1"/>
    <mergeCell ref="Q1:R1"/>
    <mergeCell ref="A2:J2"/>
    <mergeCell ref="A3:C4"/>
    <mergeCell ref="D3:E4"/>
    <mergeCell ref="F3:G4"/>
    <mergeCell ref="H3:I4"/>
    <mergeCell ref="L3:O3"/>
    <mergeCell ref="K4:O4"/>
    <mergeCell ref="A5:C6"/>
    <mergeCell ref="D5:E6"/>
    <mergeCell ref="F5:G6"/>
    <mergeCell ref="H5:I6"/>
    <mergeCell ref="K5:O5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H7:O7"/>
    <mergeCell ref="K10:K14"/>
    <mergeCell ref="L10:L14"/>
    <mergeCell ref="A22:E22"/>
    <mergeCell ref="M10:M14"/>
    <mergeCell ref="N10:N14"/>
    <mergeCell ref="O10:O14"/>
    <mergeCell ref="A15:E15"/>
    <mergeCell ref="F15:G15"/>
    <mergeCell ref="A16:E16"/>
    <mergeCell ref="A7:E14"/>
    <mergeCell ref="F7:G14"/>
    <mergeCell ref="A17:E17"/>
    <mergeCell ref="A18:E18"/>
    <mergeCell ref="A19:E19"/>
    <mergeCell ref="A20:E20"/>
    <mergeCell ref="A21:E21"/>
    <mergeCell ref="A34:B34"/>
    <mergeCell ref="C34:F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F38:G38"/>
    <mergeCell ref="P38:Q38"/>
    <mergeCell ref="L34:M34"/>
    <mergeCell ref="O34:Q34"/>
    <mergeCell ref="F35:G35"/>
    <mergeCell ref="P35:Q35"/>
    <mergeCell ref="L37:M37"/>
    <mergeCell ref="O37:Q37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8"/>
  <sheetViews>
    <sheetView workbookViewId="0">
      <selection sqref="A1:R39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64</v>
      </c>
      <c r="Q1" s="138" t="s">
        <v>65</v>
      </c>
      <c r="R1" s="138"/>
    </row>
    <row r="2" spans="1:18">
      <c r="A2" s="137" t="s">
        <v>3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4</v>
      </c>
      <c r="R2" s="7">
        <v>504202</v>
      </c>
    </row>
    <row r="3" spans="1:18">
      <c r="A3" s="140" t="s">
        <v>5</v>
      </c>
      <c r="B3" s="141"/>
      <c r="C3" s="142"/>
      <c r="D3" s="146" t="s">
        <v>6</v>
      </c>
      <c r="E3" s="147"/>
      <c r="F3" s="150" t="s">
        <v>7</v>
      </c>
      <c r="G3" s="150"/>
      <c r="H3" s="140" t="s">
        <v>8</v>
      </c>
      <c r="I3" s="142"/>
      <c r="J3" s="1"/>
      <c r="K3" s="1"/>
      <c r="L3" s="153" t="s">
        <v>9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10</v>
      </c>
      <c r="L4" s="129"/>
      <c r="M4" s="129"/>
      <c r="N4" s="129"/>
      <c r="O4" s="129"/>
    </row>
    <row r="5" spans="1:18">
      <c r="A5" s="113">
        <v>126.19</v>
      </c>
      <c r="B5" s="114"/>
      <c r="C5" s="115"/>
      <c r="D5" s="119">
        <v>1</v>
      </c>
      <c r="E5" s="120"/>
      <c r="F5" s="121">
        <f>D5*A5</f>
        <v>126.19</v>
      </c>
      <c r="G5" s="122"/>
      <c r="H5" s="124">
        <v>126.19</v>
      </c>
      <c r="I5" s="125"/>
      <c r="J5" s="1"/>
      <c r="K5" s="128" t="s">
        <v>11</v>
      </c>
      <c r="L5" s="129"/>
      <c r="M5" s="129"/>
      <c r="N5" s="129"/>
      <c r="O5" s="129"/>
    </row>
    <row r="6" spans="1:18" ht="15.75" thickBot="1">
      <c r="A6" s="116"/>
      <c r="B6" s="117"/>
      <c r="C6" s="118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12</v>
      </c>
      <c r="B7" s="130"/>
      <c r="C7" s="130"/>
      <c r="D7" s="131"/>
      <c r="E7" s="131"/>
      <c r="F7" s="132" t="s">
        <v>13</v>
      </c>
      <c r="G7" s="133"/>
      <c r="H7" s="135" t="s">
        <v>14</v>
      </c>
      <c r="I7" s="136"/>
      <c r="J7" s="136"/>
      <c r="K7" s="136"/>
      <c r="L7" s="136"/>
      <c r="M7" s="136"/>
      <c r="N7" s="136"/>
      <c r="O7" s="136"/>
      <c r="P7" s="101" t="s">
        <v>15</v>
      </c>
      <c r="Q7" s="103" t="s">
        <v>16</v>
      </c>
      <c r="R7" s="105" t="s">
        <v>17</v>
      </c>
    </row>
    <row r="8" spans="1:18">
      <c r="A8" s="99"/>
      <c r="B8" s="99"/>
      <c r="C8" s="99"/>
      <c r="D8" s="99"/>
      <c r="E8" s="99"/>
      <c r="F8" s="98"/>
      <c r="G8" s="134"/>
      <c r="H8" s="108" t="s">
        <v>18</v>
      </c>
      <c r="I8" s="99"/>
      <c r="J8" s="99"/>
      <c r="K8" s="99"/>
      <c r="L8" s="99" t="s">
        <v>19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20</v>
      </c>
      <c r="I9" s="110"/>
      <c r="J9" s="110"/>
      <c r="K9" s="110"/>
      <c r="L9" s="111" t="s">
        <v>20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/>
      <c r="I10" s="98"/>
      <c r="J10" s="98"/>
      <c r="K10" s="98" t="s">
        <v>21</v>
      </c>
      <c r="L10" s="98" t="s">
        <v>66</v>
      </c>
      <c r="M10" s="98" t="s">
        <v>24</v>
      </c>
      <c r="N10" s="98" t="s">
        <v>25</v>
      </c>
      <c r="O10" s="158"/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15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15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15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15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29</v>
      </c>
      <c r="B16" s="91"/>
      <c r="C16" s="91"/>
      <c r="D16" s="91"/>
      <c r="E16" s="92"/>
      <c r="F16" s="14" t="s">
        <v>27</v>
      </c>
      <c r="G16" s="15"/>
      <c r="H16" s="16"/>
      <c r="I16" s="14"/>
      <c r="J16" s="14"/>
      <c r="K16" s="14">
        <v>0.03</v>
      </c>
      <c r="L16" s="14">
        <v>0.06</v>
      </c>
      <c r="M16" s="14"/>
      <c r="N16" s="17"/>
      <c r="O16" s="14"/>
      <c r="P16" s="18">
        <f t="shared" ref="P16:P31" si="0">SUM(H16:O16)</f>
        <v>0.09</v>
      </c>
      <c r="Q16" s="19">
        <v>220</v>
      </c>
      <c r="R16" s="20">
        <f>P16*Q16</f>
        <v>19.8</v>
      </c>
    </row>
    <row r="17" spans="1:18" ht="15.75" thickBot="1">
      <c r="A17" s="90" t="s">
        <v>57</v>
      </c>
      <c r="B17" s="91"/>
      <c r="C17" s="91"/>
      <c r="D17" s="91"/>
      <c r="E17" s="92"/>
      <c r="F17" s="21" t="s">
        <v>27</v>
      </c>
      <c r="G17" s="22"/>
      <c r="H17" s="23"/>
      <c r="I17" s="21"/>
      <c r="J17" s="21"/>
      <c r="K17" s="21"/>
      <c r="L17" s="21">
        <v>5.0000000000000001E-3</v>
      </c>
      <c r="M17" s="21"/>
      <c r="N17" s="24"/>
      <c r="O17" s="21"/>
      <c r="P17" s="18">
        <f t="shared" si="0"/>
        <v>5.0000000000000001E-3</v>
      </c>
      <c r="Q17" s="25">
        <v>198</v>
      </c>
      <c r="R17" s="20">
        <f t="shared" ref="R17:R32" si="1">P17*Q17</f>
        <v>0.99</v>
      </c>
    </row>
    <row r="18" spans="1:18" ht="15.75" thickBot="1">
      <c r="A18" s="93" t="s">
        <v>26</v>
      </c>
      <c r="B18" s="94"/>
      <c r="C18" s="94"/>
      <c r="D18" s="94"/>
      <c r="E18" s="95"/>
      <c r="F18" s="26" t="s">
        <v>30</v>
      </c>
      <c r="G18" s="27"/>
      <c r="H18" s="28"/>
      <c r="I18" s="26"/>
      <c r="J18" s="26"/>
      <c r="K18" s="26"/>
      <c r="L18" s="26">
        <v>0.1</v>
      </c>
      <c r="M18" s="26"/>
      <c r="N18" s="26"/>
      <c r="O18" s="26"/>
      <c r="P18" s="29">
        <f t="shared" si="0"/>
        <v>0.1</v>
      </c>
      <c r="Q18" s="30">
        <v>390</v>
      </c>
      <c r="R18" s="31">
        <f t="shared" si="1"/>
        <v>39</v>
      </c>
    </row>
    <row r="19" spans="1:18" ht="15.75" thickBot="1">
      <c r="A19" s="79" t="s">
        <v>31</v>
      </c>
      <c r="B19" s="80"/>
      <c r="C19" s="80"/>
      <c r="D19" s="80"/>
      <c r="E19" s="81"/>
      <c r="F19" s="32" t="s">
        <v>27</v>
      </c>
      <c r="G19" s="33"/>
      <c r="H19" s="34"/>
      <c r="I19" s="35"/>
      <c r="J19" s="32"/>
      <c r="K19" s="32">
        <v>5.0000000000000001E-3</v>
      </c>
      <c r="L19" s="32">
        <v>5.0000000000000001E-3</v>
      </c>
      <c r="M19" s="32"/>
      <c r="N19" s="32"/>
      <c r="O19" s="32"/>
      <c r="P19" s="29">
        <f t="shared" si="0"/>
        <v>0.01</v>
      </c>
      <c r="Q19" s="30">
        <v>145</v>
      </c>
      <c r="R19" s="31">
        <f t="shared" si="1"/>
        <v>1.45</v>
      </c>
    </row>
    <row r="20" spans="1:18" ht="15.75" thickBot="1">
      <c r="A20" s="79" t="s">
        <v>32</v>
      </c>
      <c r="B20" s="80"/>
      <c r="C20" s="80"/>
      <c r="D20" s="80"/>
      <c r="E20" s="81"/>
      <c r="F20" s="36" t="s">
        <v>27</v>
      </c>
      <c r="G20" s="37"/>
      <c r="H20" s="38"/>
      <c r="I20" s="36"/>
      <c r="J20" s="36"/>
      <c r="K20" s="36"/>
      <c r="L20" s="39">
        <v>0.01</v>
      </c>
      <c r="M20" s="36"/>
      <c r="N20" s="36"/>
      <c r="O20" s="36"/>
      <c r="P20" s="29">
        <f t="shared" si="0"/>
        <v>0.01</v>
      </c>
      <c r="Q20" s="40">
        <v>680</v>
      </c>
      <c r="R20" s="31">
        <f t="shared" si="1"/>
        <v>6.8</v>
      </c>
    </row>
    <row r="21" spans="1:18" ht="15.75" thickBot="1">
      <c r="A21" s="79" t="s">
        <v>33</v>
      </c>
      <c r="B21" s="96"/>
      <c r="C21" s="96"/>
      <c r="D21" s="96"/>
      <c r="E21" s="97"/>
      <c r="F21" s="36" t="s">
        <v>27</v>
      </c>
      <c r="G21" s="37"/>
      <c r="H21" s="38"/>
      <c r="I21" s="36"/>
      <c r="J21" s="36"/>
      <c r="K21" s="36">
        <v>0.1</v>
      </c>
      <c r="L21" s="39">
        <v>0.2</v>
      </c>
      <c r="M21" s="36"/>
      <c r="N21" s="36"/>
      <c r="O21" s="36"/>
      <c r="P21" s="29">
        <f t="shared" si="0"/>
        <v>0.30000000000000004</v>
      </c>
      <c r="Q21" s="40">
        <v>50</v>
      </c>
      <c r="R21" s="31">
        <f t="shared" si="1"/>
        <v>15.000000000000002</v>
      </c>
    </row>
    <row r="22" spans="1:18" ht="15.75" thickBot="1">
      <c r="A22" s="79" t="s">
        <v>34</v>
      </c>
      <c r="B22" s="80"/>
      <c r="C22" s="80"/>
      <c r="D22" s="80"/>
      <c r="E22" s="81"/>
      <c r="F22" s="36" t="s">
        <v>27</v>
      </c>
      <c r="G22" s="41"/>
      <c r="H22" s="38"/>
      <c r="I22" s="36"/>
      <c r="J22" s="36"/>
      <c r="K22" s="36">
        <v>1.0999999999999999E-2</v>
      </c>
      <c r="L22" s="36"/>
      <c r="M22" s="39"/>
      <c r="N22" s="39"/>
      <c r="O22" s="36"/>
      <c r="P22" s="29">
        <f t="shared" si="0"/>
        <v>1.0999999999999999E-2</v>
      </c>
      <c r="Q22" s="40">
        <v>50</v>
      </c>
      <c r="R22" s="31">
        <f t="shared" si="1"/>
        <v>0.54999999999999993</v>
      </c>
    </row>
    <row r="23" spans="1:18" ht="15.75" thickBot="1">
      <c r="A23" s="79" t="s">
        <v>35</v>
      </c>
      <c r="B23" s="80"/>
      <c r="C23" s="80"/>
      <c r="D23" s="80"/>
      <c r="E23" s="81"/>
      <c r="F23" s="36" t="s">
        <v>27</v>
      </c>
      <c r="G23" s="41"/>
      <c r="H23" s="38"/>
      <c r="I23" s="36"/>
      <c r="J23" s="36"/>
      <c r="K23" s="36">
        <v>0.01</v>
      </c>
      <c r="L23" s="36"/>
      <c r="M23" s="36"/>
      <c r="N23" s="36"/>
      <c r="O23" s="36"/>
      <c r="P23" s="29">
        <f t="shared" si="0"/>
        <v>0.01</v>
      </c>
      <c r="Q23" s="40">
        <v>48</v>
      </c>
      <c r="R23" s="31">
        <f t="shared" si="1"/>
        <v>0.48</v>
      </c>
    </row>
    <row r="24" spans="1:18" ht="15.75" thickBot="1">
      <c r="A24" s="79" t="s">
        <v>36</v>
      </c>
      <c r="B24" s="80"/>
      <c r="C24" s="80"/>
      <c r="D24" s="80"/>
      <c r="E24" s="81"/>
      <c r="F24" s="36" t="s">
        <v>27</v>
      </c>
      <c r="G24" s="41"/>
      <c r="H24" s="38"/>
      <c r="I24" s="36"/>
      <c r="J24" s="36"/>
      <c r="K24" s="36"/>
      <c r="L24" s="36"/>
      <c r="M24" s="39">
        <v>1.4999999999999999E-2</v>
      </c>
      <c r="N24" s="36"/>
      <c r="O24" s="36"/>
      <c r="P24" s="29">
        <f t="shared" si="0"/>
        <v>1.4999999999999999E-2</v>
      </c>
      <c r="Q24" s="40">
        <v>105</v>
      </c>
      <c r="R24" s="31">
        <f t="shared" si="1"/>
        <v>1.575</v>
      </c>
    </row>
    <row r="25" spans="1:18" ht="15.75" thickBot="1">
      <c r="A25" s="79" t="s">
        <v>37</v>
      </c>
      <c r="B25" s="80"/>
      <c r="C25" s="80"/>
      <c r="D25" s="80"/>
      <c r="E25" s="81"/>
      <c r="F25" s="36" t="s">
        <v>27</v>
      </c>
      <c r="G25" s="41"/>
      <c r="H25" s="38"/>
      <c r="I25" s="36"/>
      <c r="J25" s="39"/>
      <c r="K25" s="36"/>
      <c r="L25" s="36"/>
      <c r="M25" s="36">
        <v>1.4999999999999999E-2</v>
      </c>
      <c r="N25" s="36"/>
      <c r="O25" s="36"/>
      <c r="P25" s="29">
        <f t="shared" si="0"/>
        <v>1.4999999999999999E-2</v>
      </c>
      <c r="Q25" s="40">
        <v>170</v>
      </c>
      <c r="R25" s="31">
        <f t="shared" si="1"/>
        <v>2.5499999999999998</v>
      </c>
    </row>
    <row r="26" spans="1:18" ht="15.75" thickBot="1">
      <c r="A26" s="79" t="s">
        <v>38</v>
      </c>
      <c r="B26" s="80"/>
      <c r="C26" s="80"/>
      <c r="D26" s="80"/>
      <c r="E26" s="81"/>
      <c r="F26" s="36" t="s">
        <v>27</v>
      </c>
      <c r="G26" s="41"/>
      <c r="H26" s="38"/>
      <c r="I26" s="36"/>
      <c r="J26" s="39"/>
      <c r="K26" s="36">
        <v>1E-3</v>
      </c>
      <c r="L26" s="36">
        <v>6.0000000000000001E-3</v>
      </c>
      <c r="M26" s="36"/>
      <c r="N26" s="36"/>
      <c r="O26" s="36"/>
      <c r="P26" s="29">
        <f t="shared" si="0"/>
        <v>7.0000000000000001E-3</v>
      </c>
      <c r="Q26" s="40">
        <v>20</v>
      </c>
      <c r="R26" s="31">
        <f t="shared" si="1"/>
        <v>0.14000000000000001</v>
      </c>
    </row>
    <row r="27" spans="1:18" ht="15.75" thickBot="1">
      <c r="A27" s="79" t="s">
        <v>25</v>
      </c>
      <c r="B27" s="80"/>
      <c r="C27" s="80"/>
      <c r="D27" s="80"/>
      <c r="E27" s="81"/>
      <c r="F27" s="36" t="s">
        <v>27</v>
      </c>
      <c r="G27" s="41"/>
      <c r="H27" s="38"/>
      <c r="I27" s="36"/>
      <c r="J27" s="39"/>
      <c r="K27" s="36"/>
      <c r="L27" s="36"/>
      <c r="M27" s="36"/>
      <c r="N27" s="36">
        <v>7.0000000000000007E-2</v>
      </c>
      <c r="O27" s="36"/>
      <c r="P27" s="29">
        <f t="shared" si="0"/>
        <v>7.0000000000000007E-2</v>
      </c>
      <c r="Q27" s="40">
        <v>62.5</v>
      </c>
      <c r="R27" s="31">
        <f t="shared" si="1"/>
        <v>4.375</v>
      </c>
    </row>
    <row r="28" spans="1:18" ht="15.75" thickBot="1">
      <c r="A28" s="79" t="s">
        <v>42</v>
      </c>
      <c r="B28" s="80"/>
      <c r="C28" s="80"/>
      <c r="D28" s="80"/>
      <c r="E28" s="81"/>
      <c r="F28" s="36" t="s">
        <v>27</v>
      </c>
      <c r="G28" s="41"/>
      <c r="H28" s="38"/>
      <c r="I28" s="36"/>
      <c r="J28" s="39"/>
      <c r="K28" s="36">
        <v>0.01</v>
      </c>
      <c r="L28" s="36"/>
      <c r="M28" s="36"/>
      <c r="N28" s="36"/>
      <c r="O28" s="36"/>
      <c r="P28" s="29">
        <f t="shared" si="0"/>
        <v>0.01</v>
      </c>
      <c r="Q28" s="40">
        <v>47</v>
      </c>
      <c r="R28" s="31">
        <f t="shared" si="1"/>
        <v>0.47000000000000003</v>
      </c>
    </row>
    <row r="29" spans="1:18" ht="15.75" thickBot="1">
      <c r="A29" s="79" t="s">
        <v>41</v>
      </c>
      <c r="B29" s="80"/>
      <c r="C29" s="80"/>
      <c r="D29" s="80"/>
      <c r="E29" s="81"/>
      <c r="F29" s="36" t="s">
        <v>27</v>
      </c>
      <c r="G29" s="41"/>
      <c r="H29" s="38"/>
      <c r="I29" s="36"/>
      <c r="J29" s="39"/>
      <c r="K29" s="36">
        <v>1</v>
      </c>
      <c r="L29" s="36"/>
      <c r="M29" s="36"/>
      <c r="N29" s="36"/>
      <c r="O29" s="36"/>
      <c r="P29" s="29">
        <f t="shared" si="0"/>
        <v>1</v>
      </c>
      <c r="Q29" s="40">
        <v>9</v>
      </c>
      <c r="R29" s="31">
        <f t="shared" si="1"/>
        <v>9</v>
      </c>
    </row>
    <row r="30" spans="1:18" ht="15.75" thickBot="1">
      <c r="A30" s="79" t="s">
        <v>28</v>
      </c>
      <c r="B30" s="80"/>
      <c r="C30" s="80"/>
      <c r="D30" s="80"/>
      <c r="E30" s="81"/>
      <c r="F30" s="36" t="s">
        <v>27</v>
      </c>
      <c r="G30" s="41"/>
      <c r="H30" s="38"/>
      <c r="I30" s="36"/>
      <c r="J30" s="39"/>
      <c r="K30" s="36"/>
      <c r="L30" s="36">
        <v>6.9000000000000006E-2</v>
      </c>
      <c r="M30" s="36"/>
      <c r="N30" s="36"/>
      <c r="O30" s="36"/>
      <c r="P30" s="29">
        <f t="shared" si="0"/>
        <v>6.9000000000000006E-2</v>
      </c>
      <c r="Q30" s="40">
        <v>72</v>
      </c>
      <c r="R30" s="31">
        <f t="shared" si="1"/>
        <v>4.968</v>
      </c>
    </row>
    <row r="31" spans="1:18" ht="15.75" thickBot="1">
      <c r="A31" s="79" t="s">
        <v>40</v>
      </c>
      <c r="B31" s="80"/>
      <c r="C31" s="80"/>
      <c r="D31" s="80"/>
      <c r="E31" s="81"/>
      <c r="F31" s="36" t="s">
        <v>27</v>
      </c>
      <c r="G31" s="41"/>
      <c r="H31" s="38"/>
      <c r="I31" s="36"/>
      <c r="J31" s="39"/>
      <c r="K31" s="36"/>
      <c r="L31" s="36"/>
      <c r="M31" s="36"/>
      <c r="N31" s="36"/>
      <c r="O31" s="36">
        <v>0.13600000000000001</v>
      </c>
      <c r="P31" s="29">
        <f t="shared" si="0"/>
        <v>0.13600000000000001</v>
      </c>
      <c r="Q31" s="40">
        <v>140</v>
      </c>
      <c r="R31" s="31">
        <f t="shared" si="1"/>
        <v>19.040000000000003</v>
      </c>
    </row>
    <row r="32" spans="1:18" ht="15.75" thickBot="1">
      <c r="A32" s="82"/>
      <c r="B32" s="83"/>
      <c r="C32" s="83"/>
      <c r="D32" s="83"/>
      <c r="E32" s="84"/>
      <c r="F32" s="42" t="s">
        <v>27</v>
      </c>
      <c r="G32" s="43"/>
      <c r="H32" s="44"/>
      <c r="I32" s="42"/>
      <c r="J32" s="45"/>
      <c r="K32" s="42"/>
      <c r="L32" s="42"/>
      <c r="M32" s="42"/>
      <c r="N32" s="42"/>
      <c r="O32" s="42"/>
      <c r="P32" s="18"/>
      <c r="Q32" s="46"/>
      <c r="R32" s="20">
        <f t="shared" si="1"/>
        <v>0</v>
      </c>
    </row>
    <row r="33" spans="1:18" ht="15.75" thickBot="1">
      <c r="A33" s="85" t="s">
        <v>43</v>
      </c>
      <c r="B33" s="86"/>
      <c r="C33" s="86"/>
      <c r="D33" s="86"/>
      <c r="E33" s="87"/>
      <c r="F33" s="47"/>
      <c r="G33" s="48"/>
      <c r="H33" s="49"/>
      <c r="I33" s="47"/>
      <c r="J33" s="50"/>
      <c r="K33" s="51"/>
      <c r="L33" s="52"/>
      <c r="M33" s="47"/>
      <c r="N33" s="47"/>
      <c r="O33" s="47"/>
      <c r="P33" s="53"/>
      <c r="Q33" s="54"/>
      <c r="R33" s="159">
        <f>SUM(R16:R31)</f>
        <v>126.18800000000002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8" t="s">
        <v>48</v>
      </c>
      <c r="C37" s="65"/>
      <c r="D37" s="65"/>
      <c r="E37" s="65"/>
      <c r="F37" s="65"/>
      <c r="G37" s="65"/>
      <c r="H37" s="66" t="s">
        <v>49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F38:G38"/>
    <mergeCell ref="P38:Q38"/>
    <mergeCell ref="L34:M34"/>
    <mergeCell ref="O34:Q34"/>
    <mergeCell ref="F35:G35"/>
    <mergeCell ref="P35:Q35"/>
    <mergeCell ref="L37:M37"/>
    <mergeCell ref="O37:Q37"/>
    <mergeCell ref="A29:E29"/>
    <mergeCell ref="A30:E30"/>
    <mergeCell ref="A31:E31"/>
    <mergeCell ref="A32:E32"/>
    <mergeCell ref="A33:E33"/>
    <mergeCell ref="A34:B34"/>
    <mergeCell ref="C34:F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M10:M14"/>
    <mergeCell ref="N10:N14"/>
    <mergeCell ref="O10:O14"/>
    <mergeCell ref="A15:E15"/>
    <mergeCell ref="F15:G15"/>
    <mergeCell ref="A16:E16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A5:C6"/>
    <mergeCell ref="D5:E6"/>
    <mergeCell ref="F5:G6"/>
    <mergeCell ref="H5:I6"/>
    <mergeCell ref="K5:O5"/>
    <mergeCell ref="A7:E14"/>
    <mergeCell ref="F7:G14"/>
    <mergeCell ref="H7:O7"/>
    <mergeCell ref="K10:K14"/>
    <mergeCell ref="L10:L14"/>
    <mergeCell ref="A1:I1"/>
    <mergeCell ref="Q1:R1"/>
    <mergeCell ref="A2:J2"/>
    <mergeCell ref="A3:C4"/>
    <mergeCell ref="D3:E4"/>
    <mergeCell ref="F3:G4"/>
    <mergeCell ref="H3:I4"/>
    <mergeCell ref="L3:O3"/>
    <mergeCell ref="K4:O4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>
      <selection sqref="A1:R38"/>
    </sheetView>
  </sheetViews>
  <sheetFormatPr defaultRowHeight="15"/>
  <sheetData>
    <row r="1" spans="1:18">
      <c r="A1" s="137"/>
      <c r="B1" s="137"/>
      <c r="C1" s="137"/>
      <c r="D1" s="137"/>
      <c r="E1" s="137"/>
      <c r="F1" s="137"/>
      <c r="G1" s="137"/>
      <c r="H1" s="137"/>
      <c r="I1" s="137"/>
      <c r="J1" s="1"/>
      <c r="K1" s="2" t="s">
        <v>0</v>
      </c>
      <c r="L1" s="3"/>
      <c r="M1" s="3"/>
      <c r="N1" s="3"/>
      <c r="O1" s="3"/>
      <c r="P1" t="s">
        <v>64</v>
      </c>
      <c r="Q1" s="138" t="s">
        <v>67</v>
      </c>
      <c r="R1" s="138"/>
    </row>
    <row r="2" spans="1:18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9"/>
      <c r="K2" s="3"/>
      <c r="L2" s="3"/>
      <c r="M2" s="3"/>
      <c r="N2" s="3"/>
      <c r="O2" s="3"/>
      <c r="Q2" s="4" t="s">
        <v>4</v>
      </c>
      <c r="R2" s="7">
        <v>504202</v>
      </c>
    </row>
    <row r="3" spans="1:18">
      <c r="A3" s="140" t="s">
        <v>5</v>
      </c>
      <c r="B3" s="141"/>
      <c r="C3" s="142"/>
      <c r="D3" s="146" t="s">
        <v>6</v>
      </c>
      <c r="E3" s="147"/>
      <c r="F3" s="150" t="s">
        <v>7</v>
      </c>
      <c r="G3" s="150"/>
      <c r="H3" s="140" t="s">
        <v>8</v>
      </c>
      <c r="I3" s="142"/>
      <c r="J3" s="1"/>
      <c r="K3" s="1"/>
      <c r="L3" s="153" t="s">
        <v>9</v>
      </c>
      <c r="M3" s="153"/>
      <c r="N3" s="153"/>
      <c r="O3" s="153"/>
      <c r="Q3" s="6"/>
      <c r="R3" s="6"/>
    </row>
    <row r="4" spans="1:18">
      <c r="A4" s="143"/>
      <c r="B4" s="144"/>
      <c r="C4" s="145"/>
      <c r="D4" s="148"/>
      <c r="E4" s="149"/>
      <c r="F4" s="150"/>
      <c r="G4" s="150"/>
      <c r="H4" s="151"/>
      <c r="I4" s="152"/>
      <c r="J4" s="1"/>
      <c r="K4" s="128" t="s">
        <v>10</v>
      </c>
      <c r="L4" s="129"/>
      <c r="M4" s="129"/>
      <c r="N4" s="129"/>
      <c r="O4" s="129"/>
    </row>
    <row r="5" spans="1:18">
      <c r="A5" s="160">
        <v>146.71</v>
      </c>
      <c r="B5" s="161"/>
      <c r="C5" s="162"/>
      <c r="D5" s="119">
        <v>1</v>
      </c>
      <c r="E5" s="120"/>
      <c r="F5" s="121">
        <f>D5*A5</f>
        <v>146.71</v>
      </c>
      <c r="G5" s="122"/>
      <c r="H5" s="124">
        <v>146.71</v>
      </c>
      <c r="I5" s="125"/>
      <c r="J5" s="1"/>
      <c r="K5" s="128" t="s">
        <v>54</v>
      </c>
      <c r="L5" s="129"/>
      <c r="M5" s="129"/>
      <c r="N5" s="129"/>
      <c r="O5" s="129"/>
    </row>
    <row r="6" spans="1:18" ht="15.75" thickBot="1">
      <c r="A6" s="163"/>
      <c r="B6" s="164"/>
      <c r="C6" s="165"/>
      <c r="D6" s="119"/>
      <c r="E6" s="120"/>
      <c r="F6" s="123"/>
      <c r="G6" s="122"/>
      <c r="H6" s="126"/>
      <c r="I6" s="127"/>
      <c r="J6" s="1"/>
      <c r="K6" s="1"/>
      <c r="L6" s="8"/>
      <c r="M6" s="8"/>
      <c r="N6" s="8"/>
      <c r="O6" s="8"/>
    </row>
    <row r="7" spans="1:18">
      <c r="A7" s="130" t="s">
        <v>12</v>
      </c>
      <c r="B7" s="130"/>
      <c r="C7" s="130"/>
      <c r="D7" s="131"/>
      <c r="E7" s="131"/>
      <c r="F7" s="132" t="s">
        <v>13</v>
      </c>
      <c r="G7" s="133"/>
      <c r="H7" s="135" t="s">
        <v>14</v>
      </c>
      <c r="I7" s="136"/>
      <c r="J7" s="136"/>
      <c r="K7" s="136"/>
      <c r="L7" s="136"/>
      <c r="M7" s="136"/>
      <c r="N7" s="136"/>
      <c r="O7" s="136"/>
      <c r="P7" s="101" t="s">
        <v>15</v>
      </c>
      <c r="Q7" s="103" t="s">
        <v>16</v>
      </c>
      <c r="R7" s="105" t="s">
        <v>17</v>
      </c>
    </row>
    <row r="8" spans="1:18">
      <c r="A8" s="99"/>
      <c r="B8" s="99"/>
      <c r="C8" s="99"/>
      <c r="D8" s="99"/>
      <c r="E8" s="99"/>
      <c r="F8" s="98"/>
      <c r="G8" s="134"/>
      <c r="H8" s="108" t="s">
        <v>18</v>
      </c>
      <c r="I8" s="99"/>
      <c r="J8" s="99"/>
      <c r="K8" s="99"/>
      <c r="L8" s="99" t="s">
        <v>19</v>
      </c>
      <c r="M8" s="99"/>
      <c r="N8" s="99"/>
      <c r="O8" s="99"/>
      <c r="P8" s="102"/>
      <c r="Q8" s="104"/>
      <c r="R8" s="106"/>
    </row>
    <row r="9" spans="1:18">
      <c r="A9" s="99"/>
      <c r="B9" s="99"/>
      <c r="C9" s="99"/>
      <c r="D9" s="99"/>
      <c r="E9" s="99"/>
      <c r="F9" s="98"/>
      <c r="G9" s="134"/>
      <c r="H9" s="109" t="s">
        <v>20</v>
      </c>
      <c r="I9" s="110"/>
      <c r="J9" s="110"/>
      <c r="K9" s="110"/>
      <c r="L9" s="111" t="s">
        <v>20</v>
      </c>
      <c r="M9" s="110"/>
      <c r="N9" s="110"/>
      <c r="O9" s="110"/>
      <c r="P9" s="102"/>
      <c r="Q9" s="104"/>
      <c r="R9" s="106"/>
    </row>
    <row r="10" spans="1:18">
      <c r="A10" s="99"/>
      <c r="B10" s="99"/>
      <c r="C10" s="99"/>
      <c r="D10" s="99"/>
      <c r="E10" s="99"/>
      <c r="F10" s="98"/>
      <c r="G10" s="134"/>
      <c r="H10" s="112"/>
      <c r="I10" s="98"/>
      <c r="J10" s="98"/>
      <c r="K10" s="98" t="s">
        <v>21</v>
      </c>
      <c r="L10" s="98" t="s">
        <v>66</v>
      </c>
      <c r="M10" s="98" t="s">
        <v>24</v>
      </c>
      <c r="N10" s="98" t="s">
        <v>25</v>
      </c>
      <c r="O10" s="158"/>
      <c r="P10" s="102"/>
      <c r="Q10" s="104"/>
      <c r="R10" s="106"/>
    </row>
    <row r="11" spans="1:18">
      <c r="A11" s="99"/>
      <c r="B11" s="99"/>
      <c r="C11" s="99"/>
      <c r="D11" s="99"/>
      <c r="E11" s="99"/>
      <c r="F11" s="98"/>
      <c r="G11" s="134"/>
      <c r="H11" s="112"/>
      <c r="I11" s="98"/>
      <c r="J11" s="98"/>
      <c r="K11" s="98"/>
      <c r="L11" s="98"/>
      <c r="M11" s="98"/>
      <c r="N11" s="98"/>
      <c r="O11" s="158"/>
      <c r="P11" s="102"/>
      <c r="Q11" s="104"/>
      <c r="R11" s="106"/>
    </row>
    <row r="12" spans="1:18">
      <c r="A12" s="99"/>
      <c r="B12" s="99"/>
      <c r="C12" s="99"/>
      <c r="D12" s="99"/>
      <c r="E12" s="99"/>
      <c r="F12" s="98"/>
      <c r="G12" s="134"/>
      <c r="H12" s="112"/>
      <c r="I12" s="98"/>
      <c r="J12" s="98"/>
      <c r="K12" s="98"/>
      <c r="L12" s="98"/>
      <c r="M12" s="98"/>
      <c r="N12" s="98"/>
      <c r="O12" s="158"/>
      <c r="P12" s="102"/>
      <c r="Q12" s="104"/>
      <c r="R12" s="106"/>
    </row>
    <row r="13" spans="1:18">
      <c r="A13" s="99"/>
      <c r="B13" s="99"/>
      <c r="C13" s="99"/>
      <c r="D13" s="99"/>
      <c r="E13" s="99"/>
      <c r="F13" s="98"/>
      <c r="G13" s="134"/>
      <c r="H13" s="112"/>
      <c r="I13" s="98"/>
      <c r="J13" s="98"/>
      <c r="K13" s="98"/>
      <c r="L13" s="98"/>
      <c r="M13" s="98"/>
      <c r="N13" s="98"/>
      <c r="O13" s="158"/>
      <c r="P13" s="102"/>
      <c r="Q13" s="104"/>
      <c r="R13" s="106"/>
    </row>
    <row r="14" spans="1:18" ht="15.75" thickBot="1">
      <c r="A14" s="99"/>
      <c r="B14" s="99"/>
      <c r="C14" s="99"/>
      <c r="D14" s="99"/>
      <c r="E14" s="99"/>
      <c r="F14" s="98"/>
      <c r="G14" s="134"/>
      <c r="H14" s="112"/>
      <c r="I14" s="98"/>
      <c r="J14" s="98"/>
      <c r="K14" s="98"/>
      <c r="L14" s="98"/>
      <c r="M14" s="98"/>
      <c r="N14" s="98"/>
      <c r="O14" s="158"/>
      <c r="P14" s="102"/>
      <c r="Q14" s="104"/>
      <c r="R14" s="107"/>
    </row>
    <row r="15" spans="1:18" ht="15.75" thickBot="1">
      <c r="A15" s="99">
        <v>1</v>
      </c>
      <c r="B15" s="99"/>
      <c r="C15" s="99"/>
      <c r="D15" s="99"/>
      <c r="E15" s="99"/>
      <c r="F15" s="99">
        <v>2</v>
      </c>
      <c r="G15" s="100"/>
      <c r="H15" s="9">
        <v>3</v>
      </c>
      <c r="I15" s="10">
        <v>4</v>
      </c>
      <c r="J15" s="10">
        <v>5</v>
      </c>
      <c r="K15" s="10">
        <v>6</v>
      </c>
      <c r="L15" s="10">
        <v>10</v>
      </c>
      <c r="M15" s="10">
        <v>11</v>
      </c>
      <c r="N15" s="10">
        <v>12</v>
      </c>
      <c r="O15" s="10">
        <v>13</v>
      </c>
      <c r="P15" s="11">
        <v>24</v>
      </c>
      <c r="Q15" s="12">
        <v>25</v>
      </c>
      <c r="R15" s="13">
        <v>26</v>
      </c>
    </row>
    <row r="16" spans="1:18" ht="15.75" thickBot="1">
      <c r="A16" s="90" t="s">
        <v>68</v>
      </c>
      <c r="B16" s="91"/>
      <c r="C16" s="91"/>
      <c r="D16" s="91"/>
      <c r="E16" s="92"/>
      <c r="F16" s="14" t="s">
        <v>27</v>
      </c>
      <c r="G16" s="15"/>
      <c r="H16" s="16"/>
      <c r="I16" s="14"/>
      <c r="J16" s="14"/>
      <c r="K16" s="14">
        <v>0.03</v>
      </c>
      <c r="L16" s="14">
        <v>0.06</v>
      </c>
      <c r="M16" s="14"/>
      <c r="N16" s="17"/>
      <c r="O16" s="14"/>
      <c r="P16" s="18">
        <f t="shared" ref="P16:P31" si="0">SUM(H16:O16)</f>
        <v>0.09</v>
      </c>
      <c r="Q16" s="19">
        <v>220</v>
      </c>
      <c r="R16" s="20">
        <f>P16*Q16</f>
        <v>19.8</v>
      </c>
    </row>
    <row r="17" spans="1:18" ht="15.75" thickBot="1">
      <c r="A17" s="90" t="s">
        <v>26</v>
      </c>
      <c r="B17" s="91"/>
      <c r="C17" s="91"/>
      <c r="D17" s="91"/>
      <c r="E17" s="92"/>
      <c r="F17" s="21" t="s">
        <v>27</v>
      </c>
      <c r="G17" s="22"/>
      <c r="H17" s="23"/>
      <c r="I17" s="21"/>
      <c r="J17" s="21"/>
      <c r="K17" s="21"/>
      <c r="L17" s="21"/>
      <c r="M17" s="21"/>
      <c r="N17" s="24"/>
      <c r="O17" s="21"/>
      <c r="P17" s="18">
        <f t="shared" si="0"/>
        <v>0</v>
      </c>
      <c r="Q17" s="25"/>
      <c r="R17" s="20">
        <f t="shared" ref="R17:R32" si="1">P17*Q17</f>
        <v>0</v>
      </c>
    </row>
    <row r="18" spans="1:18" ht="15.75" thickBot="1">
      <c r="A18" s="93" t="s">
        <v>39</v>
      </c>
      <c r="B18" s="94"/>
      <c r="C18" s="94"/>
      <c r="D18" s="94"/>
      <c r="E18" s="95"/>
      <c r="F18" s="26" t="s">
        <v>30</v>
      </c>
      <c r="G18" s="27"/>
      <c r="H18" s="28"/>
      <c r="I18" s="26"/>
      <c r="J18" s="26"/>
      <c r="K18" s="26"/>
      <c r="L18" s="26">
        <v>5.0000000000000001E-3</v>
      </c>
      <c r="M18" s="26"/>
      <c r="N18" s="26"/>
      <c r="O18" s="26"/>
      <c r="P18" s="29">
        <f t="shared" si="0"/>
        <v>5.0000000000000001E-3</v>
      </c>
      <c r="Q18" s="30">
        <v>198</v>
      </c>
      <c r="R18" s="31">
        <f t="shared" si="1"/>
        <v>0.99</v>
      </c>
    </row>
    <row r="19" spans="1:18" ht="15.75" thickBot="1">
      <c r="A19" s="79" t="s">
        <v>31</v>
      </c>
      <c r="B19" s="80"/>
      <c r="C19" s="80"/>
      <c r="D19" s="80"/>
      <c r="E19" s="81"/>
      <c r="F19" s="32" t="s">
        <v>27</v>
      </c>
      <c r="G19" s="33"/>
      <c r="H19" s="34"/>
      <c r="I19" s="35"/>
      <c r="J19" s="32"/>
      <c r="K19" s="32">
        <v>5.0000000000000001E-3</v>
      </c>
      <c r="L19" s="32">
        <v>5.0000000000000001E-3</v>
      </c>
      <c r="M19" s="32"/>
      <c r="N19" s="32"/>
      <c r="O19" s="32"/>
      <c r="P19" s="29">
        <f t="shared" si="0"/>
        <v>0.01</v>
      </c>
      <c r="Q19" s="30">
        <v>145</v>
      </c>
      <c r="R19" s="31">
        <f t="shared" si="1"/>
        <v>1.45</v>
      </c>
    </row>
    <row r="20" spans="1:18" ht="15.75" thickBot="1">
      <c r="A20" s="79" t="s">
        <v>32</v>
      </c>
      <c r="B20" s="80"/>
      <c r="C20" s="80"/>
      <c r="D20" s="80"/>
      <c r="E20" s="81"/>
      <c r="F20" s="36" t="s">
        <v>27</v>
      </c>
      <c r="G20" s="37"/>
      <c r="H20" s="38"/>
      <c r="I20" s="36"/>
      <c r="J20" s="36"/>
      <c r="K20" s="36"/>
      <c r="L20" s="39">
        <v>0.01</v>
      </c>
      <c r="M20" s="36"/>
      <c r="N20" s="36"/>
      <c r="O20" s="36"/>
      <c r="P20" s="29">
        <f t="shared" si="0"/>
        <v>0.01</v>
      </c>
      <c r="Q20" s="40">
        <v>680</v>
      </c>
      <c r="R20" s="31">
        <f t="shared" si="1"/>
        <v>6.8</v>
      </c>
    </row>
    <row r="21" spans="1:18" ht="15.75" thickBot="1">
      <c r="A21" s="79" t="s">
        <v>33</v>
      </c>
      <c r="B21" s="96"/>
      <c r="C21" s="96"/>
      <c r="D21" s="96"/>
      <c r="E21" s="97"/>
      <c r="F21" s="36" t="s">
        <v>27</v>
      </c>
      <c r="G21" s="37"/>
      <c r="H21" s="38"/>
      <c r="I21" s="36"/>
      <c r="J21" s="36"/>
      <c r="K21" s="36">
        <v>0.1</v>
      </c>
      <c r="L21" s="39">
        <v>0.2</v>
      </c>
      <c r="M21" s="36"/>
      <c r="N21" s="36"/>
      <c r="O21" s="36"/>
      <c r="P21" s="29">
        <f t="shared" si="0"/>
        <v>0.30000000000000004</v>
      </c>
      <c r="Q21" s="40">
        <v>50</v>
      </c>
      <c r="R21" s="31">
        <f t="shared" si="1"/>
        <v>15.000000000000002</v>
      </c>
    </row>
    <row r="22" spans="1:18" ht="15.75" thickBot="1">
      <c r="A22" s="79" t="s">
        <v>34</v>
      </c>
      <c r="B22" s="80"/>
      <c r="C22" s="80"/>
      <c r="D22" s="80"/>
      <c r="E22" s="81"/>
      <c r="F22" s="36" t="s">
        <v>27</v>
      </c>
      <c r="G22" s="41"/>
      <c r="H22" s="38"/>
      <c r="I22" s="36"/>
      <c r="J22" s="36"/>
      <c r="K22" s="36">
        <v>1.0999999999999999E-2</v>
      </c>
      <c r="L22" s="36"/>
      <c r="M22" s="39"/>
      <c r="N22" s="39"/>
      <c r="O22" s="36"/>
      <c r="P22" s="29">
        <f t="shared" si="0"/>
        <v>1.0999999999999999E-2</v>
      </c>
      <c r="Q22" s="40">
        <v>50</v>
      </c>
      <c r="R22" s="31">
        <f t="shared" si="1"/>
        <v>0.54999999999999993</v>
      </c>
    </row>
    <row r="23" spans="1:18" ht="15.75" thickBot="1">
      <c r="A23" s="79" t="s">
        <v>35</v>
      </c>
      <c r="B23" s="80"/>
      <c r="C23" s="80"/>
      <c r="D23" s="80"/>
      <c r="E23" s="81"/>
      <c r="F23" s="36" t="s">
        <v>27</v>
      </c>
      <c r="G23" s="41"/>
      <c r="H23" s="38"/>
      <c r="I23" s="36"/>
      <c r="J23" s="36"/>
      <c r="K23" s="36">
        <v>0.01</v>
      </c>
      <c r="L23" s="36"/>
      <c r="M23" s="36"/>
      <c r="N23" s="36"/>
      <c r="O23" s="36"/>
      <c r="P23" s="29"/>
      <c r="Q23" s="40">
        <v>48</v>
      </c>
      <c r="R23" s="31">
        <f t="shared" si="1"/>
        <v>0</v>
      </c>
    </row>
    <row r="24" spans="1:18" ht="15.75" thickBot="1">
      <c r="A24" s="79" t="s">
        <v>36</v>
      </c>
      <c r="B24" s="80"/>
      <c r="C24" s="80"/>
      <c r="D24" s="80"/>
      <c r="E24" s="81"/>
      <c r="F24" s="36" t="s">
        <v>27</v>
      </c>
      <c r="G24" s="41"/>
      <c r="H24" s="38"/>
      <c r="I24" s="36"/>
      <c r="J24" s="36"/>
      <c r="K24" s="36"/>
      <c r="L24" s="36"/>
      <c r="M24" s="70">
        <v>0.02</v>
      </c>
      <c r="N24" s="36"/>
      <c r="O24" s="36"/>
      <c r="P24" s="29">
        <f t="shared" si="0"/>
        <v>0.02</v>
      </c>
      <c r="Q24" s="40">
        <v>105</v>
      </c>
      <c r="R24" s="31">
        <f t="shared" si="1"/>
        <v>2.1</v>
      </c>
    </row>
    <row r="25" spans="1:18" ht="15.75" thickBot="1">
      <c r="A25" s="79" t="s">
        <v>37</v>
      </c>
      <c r="B25" s="80"/>
      <c r="C25" s="80"/>
      <c r="D25" s="80"/>
      <c r="E25" s="81"/>
      <c r="F25" s="36" t="s">
        <v>27</v>
      </c>
      <c r="G25" s="41"/>
      <c r="H25" s="38"/>
      <c r="I25" s="36"/>
      <c r="J25" s="39"/>
      <c r="K25" s="36"/>
      <c r="L25" s="36"/>
      <c r="M25" s="36">
        <v>1.4999999999999999E-2</v>
      </c>
      <c r="N25" s="36"/>
      <c r="O25" s="36"/>
      <c r="P25" s="29">
        <f t="shared" si="0"/>
        <v>1.4999999999999999E-2</v>
      </c>
      <c r="Q25" s="40">
        <v>170</v>
      </c>
      <c r="R25" s="31">
        <f t="shared" si="1"/>
        <v>2.5499999999999998</v>
      </c>
    </row>
    <row r="26" spans="1:18" ht="15.75" thickBot="1">
      <c r="A26" s="79" t="s">
        <v>38</v>
      </c>
      <c r="B26" s="80"/>
      <c r="C26" s="80"/>
      <c r="D26" s="80"/>
      <c r="E26" s="81"/>
      <c r="F26" s="36" t="s">
        <v>27</v>
      </c>
      <c r="G26" s="41"/>
      <c r="H26" s="38"/>
      <c r="I26" s="36"/>
      <c r="J26" s="39"/>
      <c r="K26" s="36">
        <v>2E-3</v>
      </c>
      <c r="L26" s="36">
        <v>3.0000000000000001E-3</v>
      </c>
      <c r="M26" s="36"/>
      <c r="N26" s="36"/>
      <c r="O26" s="36"/>
      <c r="P26" s="29">
        <f t="shared" si="0"/>
        <v>5.0000000000000001E-3</v>
      </c>
      <c r="Q26" s="40">
        <v>20</v>
      </c>
      <c r="R26" s="31">
        <f t="shared" si="1"/>
        <v>0.1</v>
      </c>
    </row>
    <row r="27" spans="1:18" ht="15.75" thickBot="1">
      <c r="A27" s="79" t="s">
        <v>25</v>
      </c>
      <c r="B27" s="80"/>
      <c r="C27" s="80"/>
      <c r="D27" s="80"/>
      <c r="E27" s="81"/>
      <c r="F27" s="36" t="s">
        <v>27</v>
      </c>
      <c r="G27" s="41"/>
      <c r="H27" s="38"/>
      <c r="I27" s="36"/>
      <c r="J27" s="39"/>
      <c r="K27" s="36"/>
      <c r="L27" s="36"/>
      <c r="M27" s="36"/>
      <c r="N27" s="36">
        <v>7.0000000000000007E-2</v>
      </c>
      <c r="O27" s="36"/>
      <c r="P27" s="29">
        <f t="shared" si="0"/>
        <v>7.0000000000000007E-2</v>
      </c>
      <c r="Q27" s="40">
        <v>62.5</v>
      </c>
      <c r="R27" s="31">
        <f t="shared" si="1"/>
        <v>4.375</v>
      </c>
    </row>
    <row r="28" spans="1:18" ht="15.75" thickBot="1">
      <c r="A28" s="79" t="s">
        <v>42</v>
      </c>
      <c r="B28" s="80"/>
      <c r="C28" s="80"/>
      <c r="D28" s="80"/>
      <c r="E28" s="81"/>
      <c r="F28" s="36" t="s">
        <v>27</v>
      </c>
      <c r="G28" s="41"/>
      <c r="H28" s="38"/>
      <c r="I28" s="36"/>
      <c r="J28" s="39"/>
      <c r="K28" s="36">
        <v>0.03</v>
      </c>
      <c r="L28" s="36">
        <v>2.5000000000000001E-2</v>
      </c>
      <c r="M28" s="36"/>
      <c r="N28" s="36"/>
      <c r="O28" s="36"/>
      <c r="P28" s="29">
        <f t="shared" si="0"/>
        <v>5.5E-2</v>
      </c>
      <c r="Q28" s="40">
        <v>47</v>
      </c>
      <c r="R28" s="31">
        <f t="shared" si="1"/>
        <v>2.585</v>
      </c>
    </row>
    <row r="29" spans="1:18" ht="15.75" thickBot="1">
      <c r="A29" s="79" t="s">
        <v>62</v>
      </c>
      <c r="B29" s="80"/>
      <c r="C29" s="80"/>
      <c r="D29" s="80"/>
      <c r="E29" s="81"/>
      <c r="F29" s="36" t="s">
        <v>27</v>
      </c>
      <c r="G29" s="41"/>
      <c r="H29" s="38"/>
      <c r="I29" s="36"/>
      <c r="J29" s="39"/>
      <c r="K29" s="36"/>
      <c r="L29" s="36"/>
      <c r="M29" s="36"/>
      <c r="N29" s="36"/>
      <c r="O29" s="36"/>
      <c r="P29" s="29">
        <f t="shared" si="0"/>
        <v>0</v>
      </c>
      <c r="Q29" s="40"/>
      <c r="R29" s="31">
        <f t="shared" si="1"/>
        <v>0</v>
      </c>
    </row>
    <row r="30" spans="1:18" ht="15.75" thickBot="1">
      <c r="A30" s="79" t="s">
        <v>41</v>
      </c>
      <c r="B30" s="80"/>
      <c r="C30" s="80"/>
      <c r="D30" s="80"/>
      <c r="E30" s="81"/>
      <c r="F30" s="36" t="s">
        <v>27</v>
      </c>
      <c r="G30" s="41"/>
      <c r="H30" s="38"/>
      <c r="I30" s="36"/>
      <c r="J30" s="39"/>
      <c r="K30" s="36">
        <v>1</v>
      </c>
      <c r="L30" s="36"/>
      <c r="M30" s="36"/>
      <c r="N30" s="36"/>
      <c r="O30" s="36"/>
      <c r="P30" s="29">
        <f t="shared" si="0"/>
        <v>1</v>
      </c>
      <c r="Q30" s="40">
        <v>9</v>
      </c>
      <c r="R30" s="31">
        <f t="shared" si="1"/>
        <v>9</v>
      </c>
    </row>
    <row r="31" spans="1:18" ht="15.75" thickBot="1">
      <c r="A31" s="79" t="s">
        <v>28</v>
      </c>
      <c r="B31" s="80"/>
      <c r="C31" s="80"/>
      <c r="D31" s="80"/>
      <c r="E31" s="81"/>
      <c r="F31" s="36" t="s">
        <v>27</v>
      </c>
      <c r="G31" s="41"/>
      <c r="H31" s="38"/>
      <c r="I31" s="36"/>
      <c r="J31" s="39"/>
      <c r="K31" s="36"/>
      <c r="L31" s="36">
        <v>6.9000000000000006E-2</v>
      </c>
      <c r="M31" s="36"/>
      <c r="N31" s="36"/>
      <c r="O31" s="36"/>
      <c r="P31" s="29">
        <f t="shared" si="0"/>
        <v>6.9000000000000006E-2</v>
      </c>
      <c r="Q31" s="40">
        <v>72</v>
      </c>
      <c r="R31" s="31">
        <f t="shared" si="1"/>
        <v>4.968</v>
      </c>
    </row>
    <row r="32" spans="1:18" ht="15.75" thickBot="1">
      <c r="A32" s="82" t="s">
        <v>40</v>
      </c>
      <c r="B32" s="83"/>
      <c r="C32" s="83"/>
      <c r="D32" s="83"/>
      <c r="E32" s="84"/>
      <c r="F32" s="42" t="s">
        <v>27</v>
      </c>
      <c r="G32" s="43"/>
      <c r="H32" s="44"/>
      <c r="I32" s="42"/>
      <c r="J32" s="45"/>
      <c r="K32" s="42"/>
      <c r="L32" s="42"/>
      <c r="M32" s="42"/>
      <c r="N32" s="42"/>
      <c r="O32" s="42">
        <v>0.54600000000000004</v>
      </c>
      <c r="P32" s="18">
        <v>0.54600000000000004</v>
      </c>
      <c r="Q32" s="46">
        <v>140</v>
      </c>
      <c r="R32" s="20">
        <f t="shared" si="1"/>
        <v>76.440000000000012</v>
      </c>
    </row>
    <row r="33" spans="1:18" ht="15.75" thickBot="1">
      <c r="A33" s="85" t="s">
        <v>43</v>
      </c>
      <c r="B33" s="86"/>
      <c r="C33" s="86"/>
      <c r="D33" s="86"/>
      <c r="E33" s="87"/>
      <c r="F33" s="47"/>
      <c r="G33" s="48"/>
      <c r="H33" s="49"/>
      <c r="I33" s="47"/>
      <c r="J33" s="50"/>
      <c r="K33" s="51"/>
      <c r="L33" s="52"/>
      <c r="M33" s="47"/>
      <c r="N33" s="47"/>
      <c r="O33" s="47"/>
      <c r="P33" s="53"/>
      <c r="Q33" s="54"/>
      <c r="R33" s="159">
        <f>SUM(R16:R32)</f>
        <v>146.70800000000003</v>
      </c>
    </row>
    <row r="34" spans="1:18">
      <c r="A34" s="88" t="s">
        <v>44</v>
      </c>
      <c r="B34" s="88"/>
      <c r="C34" s="89"/>
      <c r="D34" s="89"/>
      <c r="E34" s="89"/>
      <c r="F34" s="89"/>
      <c r="G34" s="56"/>
      <c r="H34" s="56"/>
      <c r="I34" s="56"/>
      <c r="J34" s="56"/>
      <c r="K34" s="57"/>
      <c r="L34" s="73" t="s">
        <v>45</v>
      </c>
      <c r="M34" s="73"/>
      <c r="N34" s="58"/>
      <c r="O34" s="74" t="s">
        <v>46</v>
      </c>
      <c r="P34" s="74"/>
      <c r="Q34" s="75"/>
    </row>
    <row r="35" spans="1:18">
      <c r="A35" s="59"/>
      <c r="B35" s="59"/>
      <c r="C35" s="60"/>
      <c r="F35" s="72" t="s">
        <v>47</v>
      </c>
      <c r="G35" s="72"/>
      <c r="H35" s="61"/>
      <c r="I35" s="60"/>
      <c r="J35" s="60"/>
      <c r="K35" s="60"/>
      <c r="L35" s="59"/>
      <c r="P35" s="72" t="s">
        <v>47</v>
      </c>
      <c r="Q35" s="72"/>
    </row>
    <row r="36" spans="1:18">
      <c r="A36" s="62"/>
      <c r="B36" s="63"/>
      <c r="C36" s="63"/>
      <c r="D36" s="63"/>
      <c r="E36" s="63"/>
      <c r="F36" s="63"/>
      <c r="G36" s="63"/>
      <c r="H36" s="63"/>
      <c r="I36" s="63"/>
      <c r="J36" s="62"/>
    </row>
    <row r="37" spans="1:18">
      <c r="A37" s="62"/>
      <c r="B37" s="68" t="s">
        <v>48</v>
      </c>
      <c r="C37" s="65"/>
      <c r="D37" s="65"/>
      <c r="E37" s="65"/>
      <c r="F37" s="65"/>
      <c r="G37" s="65"/>
      <c r="H37" s="66" t="s">
        <v>49</v>
      </c>
      <c r="I37" s="62"/>
      <c r="K37" s="67"/>
      <c r="L37" s="76" t="s">
        <v>45</v>
      </c>
      <c r="M37" s="76"/>
      <c r="N37" s="69"/>
      <c r="O37" s="77" t="s">
        <v>50</v>
      </c>
      <c r="P37" s="77"/>
      <c r="Q37" s="78"/>
    </row>
    <row r="38" spans="1:18">
      <c r="A38" s="62"/>
      <c r="B38" s="62"/>
      <c r="C38" s="62"/>
      <c r="D38" s="62"/>
      <c r="E38" s="62"/>
      <c r="F38" s="72" t="s">
        <v>47</v>
      </c>
      <c r="G38" s="72"/>
      <c r="H38" s="62"/>
      <c r="I38" s="62"/>
      <c r="J38" s="62"/>
      <c r="P38" s="72" t="s">
        <v>47</v>
      </c>
      <c r="Q38" s="72"/>
    </row>
  </sheetData>
  <mergeCells count="62">
    <mergeCell ref="F38:G38"/>
    <mergeCell ref="P38:Q38"/>
    <mergeCell ref="L34:M34"/>
    <mergeCell ref="O34:Q34"/>
    <mergeCell ref="F35:G35"/>
    <mergeCell ref="P35:Q35"/>
    <mergeCell ref="L37:M37"/>
    <mergeCell ref="O37:Q37"/>
    <mergeCell ref="A29:E29"/>
    <mergeCell ref="A30:E30"/>
    <mergeCell ref="A31:E31"/>
    <mergeCell ref="A32:E32"/>
    <mergeCell ref="A33:E33"/>
    <mergeCell ref="A34:B34"/>
    <mergeCell ref="C34:F34"/>
    <mergeCell ref="A23:E23"/>
    <mergeCell ref="A24:E24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M10:M14"/>
    <mergeCell ref="N10:N14"/>
    <mergeCell ref="O10:O14"/>
    <mergeCell ref="A15:E15"/>
    <mergeCell ref="F15:G15"/>
    <mergeCell ref="A16:E16"/>
    <mergeCell ref="P7:P14"/>
    <mergeCell ref="Q7:Q14"/>
    <mergeCell ref="R7:R14"/>
    <mergeCell ref="H8:K8"/>
    <mergeCell ref="L8:O8"/>
    <mergeCell ref="H9:K9"/>
    <mergeCell ref="L9:O9"/>
    <mergeCell ref="H10:H14"/>
    <mergeCell ref="I10:I14"/>
    <mergeCell ref="J10:J14"/>
    <mergeCell ref="A5:C6"/>
    <mergeCell ref="D5:E6"/>
    <mergeCell ref="F5:G6"/>
    <mergeCell ref="H5:I6"/>
    <mergeCell ref="K5:O5"/>
    <mergeCell ref="A7:E14"/>
    <mergeCell ref="F7:G14"/>
    <mergeCell ref="H7:O7"/>
    <mergeCell ref="K10:K14"/>
    <mergeCell ref="L10:L14"/>
    <mergeCell ref="A1:I1"/>
    <mergeCell ref="Q1:R1"/>
    <mergeCell ref="A2:J2"/>
    <mergeCell ref="A3:C4"/>
    <mergeCell ref="D3:E4"/>
    <mergeCell ref="F3:G4"/>
    <mergeCell ref="H3:I4"/>
    <mergeCell ref="L3:O3"/>
    <mergeCell ref="K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2022-04-18T05:54:35Z</dcterms:modified>
</cp:coreProperties>
</file>